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FFE" lockStructure="1"/>
  <bookViews>
    <workbookView xWindow="240" yWindow="120" windowWidth="19995" windowHeight="7935"/>
  </bookViews>
  <sheets>
    <sheet name="A033" sheetId="1" r:id="rId1"/>
    <sheet name="A545" sheetId="2" r:id="rId2"/>
    <sheet name="A345" sheetId="3" r:id="rId3"/>
    <sheet name="A028" sheetId="4" r:id="rId4"/>
    <sheet name="A043" sheetId="5" r:id="rId5"/>
    <sheet name="SOSTEGNO" sheetId="6" r:id="rId6"/>
    <sheet name="A030" sheetId="7" r:id="rId7"/>
    <sheet name="A059" sheetId="8" r:id="rId8"/>
    <sheet name="AG77" sheetId="9" r:id="rId9"/>
    <sheet name="AC77" sheetId="10" r:id="rId10"/>
    <sheet name="A032" sheetId="11" r:id="rId11"/>
    <sheet name="AJ77" sheetId="12" r:id="rId12"/>
  </sheets>
  <calcPr calcId="145621"/>
</workbook>
</file>

<file path=xl/calcChain.xml><?xml version="1.0" encoding="utf-8"?>
<calcChain xmlns="http://schemas.openxmlformats.org/spreadsheetml/2006/main">
  <c r="A17" i="8" l="1"/>
  <c r="A10" i="8"/>
  <c r="A11" i="8" s="1"/>
  <c r="A12" i="8" s="1"/>
  <c r="A13" i="8" s="1"/>
  <c r="A14" i="8" s="1"/>
  <c r="A15" i="8" s="1"/>
  <c r="A9" i="8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5" i="6" s="1"/>
  <c r="A26" i="6" s="1"/>
  <c r="A27" i="6" s="1"/>
  <c r="A28" i="6" s="1"/>
  <c r="A29" i="6" s="1"/>
  <c r="A30" i="6" s="1"/>
  <c r="A31" i="6" s="1"/>
  <c r="A32" i="6" s="1"/>
  <c r="A33" i="6" s="1"/>
  <c r="A6" i="1"/>
  <c r="A9" i="1" s="1"/>
  <c r="A10" i="1" s="1"/>
  <c r="A11" i="1" s="1"/>
  <c r="A12" i="1" s="1"/>
  <c r="A13" i="1" s="1"/>
  <c r="A14" i="1" s="1"/>
  <c r="A15" i="1" s="1"/>
  <c r="A5" i="1"/>
  <c r="S7" i="5" l="1"/>
  <c r="S10" i="11"/>
  <c r="S13" i="3"/>
  <c r="S5" i="3"/>
  <c r="S6" i="12" l="1"/>
  <c r="S8" i="12"/>
  <c r="S9" i="12"/>
  <c r="S6" i="11"/>
  <c r="S5" i="11"/>
  <c r="S4" i="11"/>
  <c r="S11" i="11"/>
  <c r="S9" i="11"/>
  <c r="S7" i="11"/>
  <c r="S8" i="2"/>
  <c r="S9" i="2"/>
  <c r="S14" i="2"/>
  <c r="S15" i="2"/>
  <c r="S13" i="2"/>
  <c r="S16" i="2"/>
  <c r="S12" i="2"/>
  <c r="S18" i="2"/>
  <c r="S13" i="5"/>
  <c r="S10" i="5"/>
  <c r="S9" i="5"/>
  <c r="S12" i="5"/>
  <c r="S11" i="5"/>
  <c r="S6" i="5"/>
  <c r="S8" i="5"/>
  <c r="S23" i="5"/>
  <c r="S16" i="5"/>
  <c r="S17" i="5"/>
  <c r="S15" i="5"/>
  <c r="S22" i="5"/>
  <c r="S21" i="5"/>
  <c r="S19" i="5"/>
  <c r="S18" i="5"/>
  <c r="S24" i="5"/>
  <c r="S20" i="5"/>
  <c r="S4" i="5"/>
  <c r="S4" i="3"/>
  <c r="S6" i="3"/>
  <c r="S8" i="3"/>
  <c r="S15" i="3"/>
  <c r="S16" i="3"/>
  <c r="S12" i="3"/>
  <c r="S11" i="3"/>
  <c r="S14" i="3"/>
  <c r="S5" i="7"/>
  <c r="S6" i="7"/>
  <c r="S7" i="7"/>
  <c r="S8" i="7"/>
  <c r="S9" i="7"/>
  <c r="S11" i="7"/>
  <c r="S10" i="7"/>
  <c r="S4" i="7"/>
  <c r="S6" i="8"/>
  <c r="S7" i="8"/>
  <c r="S8" i="8"/>
  <c r="S12" i="8"/>
  <c r="S15" i="8"/>
  <c r="S11" i="8"/>
  <c r="S9" i="8"/>
  <c r="S13" i="8"/>
  <c r="S10" i="8"/>
  <c r="S14" i="8"/>
  <c r="S23" i="8"/>
  <c r="S22" i="8"/>
  <c r="S27" i="8"/>
  <c r="S17" i="8"/>
  <c r="S20" i="8"/>
  <c r="S26" i="8"/>
  <c r="S25" i="8"/>
  <c r="S19" i="8"/>
  <c r="S24" i="8"/>
  <c r="S18" i="8"/>
  <c r="S21" i="8"/>
  <c r="S5" i="8"/>
  <c r="T4" i="1"/>
  <c r="S5" i="4"/>
  <c r="S7" i="4"/>
  <c r="S9" i="4"/>
  <c r="S18" i="4"/>
  <c r="S12" i="4"/>
  <c r="S13" i="4"/>
  <c r="S20" i="4"/>
  <c r="S17" i="4"/>
  <c r="S19" i="4"/>
  <c r="S14" i="4"/>
  <c r="S15" i="4"/>
  <c r="S10" i="4"/>
  <c r="S16" i="4"/>
  <c r="S11" i="4"/>
  <c r="S4" i="4"/>
  <c r="T5" i="1"/>
  <c r="T6" i="1"/>
  <c r="T7" i="1"/>
  <c r="T13" i="1"/>
  <c r="T12" i="1"/>
  <c r="T11" i="1"/>
  <c r="T9" i="1"/>
  <c r="T8" i="1"/>
  <c r="T10" i="1"/>
  <c r="T15" i="1"/>
  <c r="T14" i="1"/>
  <c r="F20" i="6"/>
  <c r="F14" i="6"/>
  <c r="F25" i="6"/>
  <c r="F21" i="6"/>
  <c r="F13" i="6"/>
  <c r="F6" i="6"/>
  <c r="F12" i="6"/>
  <c r="F33" i="6"/>
  <c r="F26" i="6"/>
  <c r="F22" i="6"/>
  <c r="F9" i="6"/>
  <c r="F10" i="6"/>
  <c r="F16" i="6"/>
  <c r="F30" i="6"/>
  <c r="F23" i="6"/>
  <c r="F31" i="6"/>
  <c r="F18" i="6"/>
  <c r="F19" i="6"/>
  <c r="F8" i="6"/>
  <c r="F15" i="6"/>
  <c r="F17" i="6"/>
  <c r="F11" i="6"/>
  <c r="F29" i="6"/>
  <c r="F32" i="6"/>
  <c r="F27" i="6"/>
  <c r="F28" i="6"/>
  <c r="F5" i="6"/>
</calcChain>
</file>

<file path=xl/sharedStrings.xml><?xml version="1.0" encoding="utf-8"?>
<sst xmlns="http://schemas.openxmlformats.org/spreadsheetml/2006/main" count="1011" uniqueCount="252">
  <si>
    <t xml:space="preserve">CASALBORDINO </t>
  </si>
  <si>
    <t>ELISA</t>
  </si>
  <si>
    <t>COGNOME</t>
  </si>
  <si>
    <t>NOME</t>
  </si>
  <si>
    <t>PROT</t>
  </si>
  <si>
    <t xml:space="preserve">ZULIAN </t>
  </si>
  <si>
    <t>EVA</t>
  </si>
  <si>
    <t>SI</t>
  </si>
  <si>
    <t xml:space="preserve">SPITALIERI </t>
  </si>
  <si>
    <t>BARBARA</t>
  </si>
  <si>
    <t>FASCIA</t>
  </si>
  <si>
    <t xml:space="preserve">II </t>
  </si>
  <si>
    <t xml:space="preserve">LO PRESTI </t>
  </si>
  <si>
    <t>III</t>
  </si>
  <si>
    <t>CIPULLO</t>
  </si>
  <si>
    <t>MICAELA</t>
  </si>
  <si>
    <t>GAE</t>
  </si>
  <si>
    <t>CASSINI</t>
  </si>
  <si>
    <t>FRANCESCA</t>
  </si>
  <si>
    <t>NO</t>
  </si>
  <si>
    <t>SANTORO</t>
  </si>
  <si>
    <t>VITTORIA</t>
  </si>
  <si>
    <t>II</t>
  </si>
  <si>
    <t>RUGGERI</t>
  </si>
  <si>
    <t>ROBERTA</t>
  </si>
  <si>
    <t xml:space="preserve">APICE </t>
  </si>
  <si>
    <t>DOMENICO</t>
  </si>
  <si>
    <t>RINASCITA</t>
  </si>
  <si>
    <t>MERONI</t>
  </si>
  <si>
    <t>TIZIANA</t>
  </si>
  <si>
    <t>ALLETTO</t>
  </si>
  <si>
    <t>ANDREA</t>
  </si>
  <si>
    <t>CECCHINI</t>
  </si>
  <si>
    <t>CARLI</t>
  </si>
  <si>
    <t>PAOLO</t>
  </si>
  <si>
    <t>DE FRONZO</t>
  </si>
  <si>
    <t>GIUSI SERENA</t>
  </si>
  <si>
    <t>SCIESSERE</t>
  </si>
  <si>
    <t>SIMONE</t>
  </si>
  <si>
    <t>PIERCARLO</t>
  </si>
  <si>
    <t xml:space="preserve">RAPETTI </t>
  </si>
  <si>
    <t xml:space="preserve">SPINA </t>
  </si>
  <si>
    <t>KATIA</t>
  </si>
  <si>
    <t>D'AMORE</t>
  </si>
  <si>
    <t>BERTAZZONI</t>
  </si>
  <si>
    <t>PAOLO CARLI</t>
  </si>
  <si>
    <t>MEDIAVILLA VIDAL</t>
  </si>
  <si>
    <t>SILVIA</t>
  </si>
  <si>
    <t xml:space="preserve">NOVARRIA </t>
  </si>
  <si>
    <t>MARCO</t>
  </si>
  <si>
    <t>II    riserva</t>
  </si>
  <si>
    <t>no</t>
  </si>
  <si>
    <t xml:space="preserve">LODI </t>
  </si>
  <si>
    <t>ALESSANDRA</t>
  </si>
  <si>
    <t>II  riserva</t>
  </si>
  <si>
    <t xml:space="preserve">III </t>
  </si>
  <si>
    <t>LATTANZI</t>
  </si>
  <si>
    <t>MANOLA</t>
  </si>
  <si>
    <t>II riserva</t>
  </si>
  <si>
    <t>BRUNO</t>
  </si>
  <si>
    <t>GIUSY</t>
  </si>
  <si>
    <t>MAZZONI</t>
  </si>
  <si>
    <t>EDOARDO</t>
  </si>
  <si>
    <t>RUOLO</t>
  </si>
  <si>
    <t>PANZA</t>
  </si>
  <si>
    <t>CESCA</t>
  </si>
  <si>
    <t>MARTA</t>
  </si>
  <si>
    <t>SINATTI</t>
  </si>
  <si>
    <t>SABRINA</t>
  </si>
  <si>
    <t xml:space="preserve">SINESI </t>
  </si>
  <si>
    <t>ALESSIA</t>
  </si>
  <si>
    <t xml:space="preserve">ACETO </t>
  </si>
  <si>
    <t>LIDIA</t>
  </si>
  <si>
    <t>DELL'OLIO</t>
  </si>
  <si>
    <t>CLAUDIA</t>
  </si>
  <si>
    <t>SARA</t>
  </si>
  <si>
    <t>INZAGHI</t>
  </si>
  <si>
    <t>ANTONELLA</t>
  </si>
  <si>
    <t xml:space="preserve">MASSARO </t>
  </si>
  <si>
    <t>MEREGHETTI</t>
  </si>
  <si>
    <t>ADRIANA</t>
  </si>
  <si>
    <t>LA VACCARA</t>
  </si>
  <si>
    <t>FILIPPO</t>
  </si>
  <si>
    <t xml:space="preserve">CUSMA' </t>
  </si>
  <si>
    <t>ANTONIO</t>
  </si>
  <si>
    <t>COSULICH</t>
  </si>
  <si>
    <t>CECILIA</t>
  </si>
  <si>
    <t>RODIA</t>
  </si>
  <si>
    <t>INSETTI</t>
  </si>
  <si>
    <t>SIMONA</t>
  </si>
  <si>
    <t>LONGOBARDO</t>
  </si>
  <si>
    <t>FIORELLA</t>
  </si>
  <si>
    <t>AINA</t>
  </si>
  <si>
    <t>PATRIZIA</t>
  </si>
  <si>
    <t>GORNA</t>
  </si>
  <si>
    <t>ELENA ELISA</t>
  </si>
  <si>
    <t xml:space="preserve">IAGROSSI </t>
  </si>
  <si>
    <t>STEFANIA</t>
  </si>
  <si>
    <t>SAVERI</t>
  </si>
  <si>
    <t>BEATRICE</t>
  </si>
  <si>
    <t>MARCANTONIO</t>
  </si>
  <si>
    <t>NOEMI</t>
  </si>
  <si>
    <t>BELTRAMI</t>
  </si>
  <si>
    <t>SILVIA VITTORIA</t>
  </si>
  <si>
    <t xml:space="preserve">PESAPANE </t>
  </si>
  <si>
    <t>PRISTIPINO</t>
  </si>
  <si>
    <t>DONATELLA</t>
  </si>
  <si>
    <t>PASIN</t>
  </si>
  <si>
    <t>MARIA CRISTINA</t>
  </si>
  <si>
    <t>MANSERVIGI</t>
  </si>
  <si>
    <t>ALMA ENRCA</t>
  </si>
  <si>
    <t>DI BENEDETTO</t>
  </si>
  <si>
    <t>PIERFRANCESCO</t>
  </si>
  <si>
    <t>BORRELLI</t>
  </si>
  <si>
    <t>MARIA</t>
  </si>
  <si>
    <t>CALIBE'</t>
  </si>
  <si>
    <t>VINCENZO</t>
  </si>
  <si>
    <t>LOVISI</t>
  </si>
  <si>
    <t>SCALZO</t>
  </si>
  <si>
    <t>MARIA ELENA</t>
  </si>
  <si>
    <t>IV</t>
  </si>
  <si>
    <t>FODALE</t>
  </si>
  <si>
    <t>VIRGINIA</t>
  </si>
  <si>
    <t>ROMANO</t>
  </si>
  <si>
    <t>ALBERTO</t>
  </si>
  <si>
    <t>TEDESCO</t>
  </si>
  <si>
    <t>CLAUDIO</t>
  </si>
  <si>
    <t xml:space="preserve">DI GIOVANNI </t>
  </si>
  <si>
    <t>ILARIA</t>
  </si>
  <si>
    <t>FOGAZZA</t>
  </si>
  <si>
    <t>MORIZIO</t>
  </si>
  <si>
    <t>RENATA</t>
  </si>
  <si>
    <t>ZAGHETTO</t>
  </si>
  <si>
    <t>ANNA AMBRA</t>
  </si>
  <si>
    <t xml:space="preserve">MIRABILE </t>
  </si>
  <si>
    <t>PAOLA</t>
  </si>
  <si>
    <t>MIGNONE</t>
  </si>
  <si>
    <t>MIRKO</t>
  </si>
  <si>
    <t>PEREGO</t>
  </si>
  <si>
    <t>SACCO</t>
  </si>
  <si>
    <t>LANOTTE</t>
  </si>
  <si>
    <t>ROSSELLA</t>
  </si>
  <si>
    <t>COLOSIMO</t>
  </si>
  <si>
    <t xml:space="preserve">CARAVELLA </t>
  </si>
  <si>
    <t>BONADIMANI</t>
  </si>
  <si>
    <t>FURNARO</t>
  </si>
  <si>
    <t>BACCARINI</t>
  </si>
  <si>
    <t>GAIA</t>
  </si>
  <si>
    <t>AUTERI</t>
  </si>
  <si>
    <t>MERCEDES</t>
  </si>
  <si>
    <t xml:space="preserve">FERRO </t>
  </si>
  <si>
    <t xml:space="preserve">SANGALLI </t>
  </si>
  <si>
    <t>STEFANO</t>
  </si>
  <si>
    <t>CROCE</t>
  </si>
  <si>
    <t>LUCIA PIA</t>
  </si>
  <si>
    <t>BOLDRIN</t>
  </si>
  <si>
    <t>MONICA ELEONORA</t>
  </si>
  <si>
    <t>CALACIONE</t>
  </si>
  <si>
    <t>CALLOGERO</t>
  </si>
  <si>
    <t>DI DOMENICO</t>
  </si>
  <si>
    <t>MASTROGIACOMO</t>
  </si>
  <si>
    <t>JULIA</t>
  </si>
  <si>
    <t xml:space="preserve">SERATI </t>
  </si>
  <si>
    <t>MARINA</t>
  </si>
  <si>
    <t>RAMASCO</t>
  </si>
  <si>
    <t>ANNA</t>
  </si>
  <si>
    <t xml:space="preserve">MAI </t>
  </si>
  <si>
    <t>CLEMENTE</t>
  </si>
  <si>
    <t>CHRISTIAN</t>
  </si>
  <si>
    <t xml:space="preserve">RENZONI </t>
  </si>
  <si>
    <t>IVAN</t>
  </si>
  <si>
    <t>INGLISA</t>
  </si>
  <si>
    <t>DENISE ADELE</t>
  </si>
  <si>
    <t>SANSOTERRA</t>
  </si>
  <si>
    <t>DANIELA</t>
  </si>
  <si>
    <t>LA BANCA</t>
  </si>
  <si>
    <t>NICOLA</t>
  </si>
  <si>
    <t>CANI</t>
  </si>
  <si>
    <t>SILVANA</t>
  </si>
  <si>
    <t>SOSTEGNO</t>
  </si>
  <si>
    <t>punteggio non dichi.</t>
  </si>
  <si>
    <t>OGLIARI</t>
  </si>
  <si>
    <t xml:space="preserve">OGLIARI </t>
  </si>
  <si>
    <t xml:space="preserve">SARA </t>
  </si>
  <si>
    <t>NON INSERITI IN GRADUATORIA DI SOSTEGNO</t>
  </si>
  <si>
    <t>PUNTEGGIO  SERVIZIO RINASCITA</t>
  </si>
  <si>
    <t>TITOLI PROFESSIONALI</t>
  </si>
  <si>
    <t>TITOLI DI SERVIZIO</t>
  </si>
  <si>
    <t>DSA</t>
  </si>
  <si>
    <t xml:space="preserve">                                       COMPETENZE AGGIUNTIVE </t>
  </si>
  <si>
    <t>VALUTAZIONE</t>
  </si>
  <si>
    <t>B1</t>
  </si>
  <si>
    <t>ABILITAZIONE CONGIUNTA</t>
  </si>
  <si>
    <t>TOTALE</t>
  </si>
  <si>
    <t>GRADIMENTO</t>
  </si>
  <si>
    <t>NON  AMMESSO</t>
  </si>
  <si>
    <t>X</t>
  </si>
  <si>
    <t>NON AMMESSO</t>
  </si>
  <si>
    <t>s.sangalli@tiscali.it</t>
  </si>
  <si>
    <t>mbricerca@yahoo.it</t>
  </si>
  <si>
    <t>bacarav@tiscali.it</t>
  </si>
  <si>
    <t>EMAIL</t>
  </si>
  <si>
    <t>punteggio non dichiarato</t>
  </si>
  <si>
    <t>COORDIAMENTO DI GRUPPI</t>
  </si>
  <si>
    <t>RELAZIONE EDUCATIVA</t>
  </si>
  <si>
    <t>x</t>
  </si>
  <si>
    <t>AMMESSO</t>
  </si>
  <si>
    <t>ISABELLA</t>
  </si>
  <si>
    <t>ecasalbordino9@gmail.com</t>
  </si>
  <si>
    <t>barbar.spitalieri@tiscali.it</t>
  </si>
  <si>
    <t>paolo.carli@polimi.it</t>
  </si>
  <si>
    <t>d.pristipino@gmail.com</t>
  </si>
  <si>
    <t>TIROCINIO</t>
  </si>
  <si>
    <t>PAOLO CARLO</t>
  </si>
  <si>
    <t>katiaspina@tiscali.it</t>
  </si>
  <si>
    <t xml:space="preserve">  CLASSE A033 (ED.TECNICA)</t>
  </si>
  <si>
    <t>GIOVANNA</t>
  </si>
  <si>
    <t>giovannalopresti@gmail.com</t>
  </si>
  <si>
    <t>ESCLUSA</t>
  </si>
  <si>
    <t>clemente40@gmail.com</t>
  </si>
  <si>
    <t>DE SANTIS</t>
  </si>
  <si>
    <t>MASSIMILIANO</t>
  </si>
  <si>
    <t>TRAMONTANO</t>
  </si>
  <si>
    <t>UGO</t>
  </si>
  <si>
    <t>studio_aea@hotmail.it</t>
  </si>
  <si>
    <t>BORELLI</t>
  </si>
  <si>
    <t xml:space="preserve"> SERVIZIO  IN RINASCITA</t>
  </si>
  <si>
    <t>TITOLI SCIENTIFICI</t>
  </si>
  <si>
    <t>ED. ALIMENTARE</t>
  </si>
  <si>
    <t xml:space="preserve">PUNTI AT MILANO </t>
  </si>
  <si>
    <t>TITOLI CULTURALI</t>
  </si>
  <si>
    <t xml:space="preserve"> </t>
  </si>
  <si>
    <t xml:space="preserve">  CLASSE A545 (TEDESCO)</t>
  </si>
  <si>
    <t xml:space="preserve">  CLASSE A345 (INGLESE)</t>
  </si>
  <si>
    <t xml:space="preserve">  CLASSE A028(ARTE E IMMAGINE)</t>
  </si>
  <si>
    <t xml:space="preserve">  CLASSE A043 (ITALIANO,STORIA,GEOGRAFIA)</t>
  </si>
  <si>
    <t xml:space="preserve">  CLASSE A030 (SCIENZE MOTORIE)</t>
  </si>
  <si>
    <t xml:space="preserve">  CLASSE A059 (MATEMATICA,SCIENZE)</t>
  </si>
  <si>
    <t xml:space="preserve">  CLASSE AG77 (FLAUTO)</t>
  </si>
  <si>
    <t xml:space="preserve">  CLASSE AC77 (CLARINETTO)</t>
  </si>
  <si>
    <t xml:space="preserve">  CLASSE A032 (ED.MUSICALE)</t>
  </si>
  <si>
    <t xml:space="preserve">  CLASSE AJ77 (PIANOFORTE)</t>
  </si>
  <si>
    <t>ESCLUSO</t>
  </si>
  <si>
    <t xml:space="preserve">PUNTEGGIO AT DI MILANO </t>
  </si>
  <si>
    <t xml:space="preserve">punteggio non dichiarato </t>
  </si>
  <si>
    <t xml:space="preserve">RUOLO </t>
  </si>
  <si>
    <t xml:space="preserve">SI </t>
  </si>
  <si>
    <t>N. POS.</t>
  </si>
  <si>
    <t xml:space="preserve">N. POS </t>
  </si>
  <si>
    <t>N. POS</t>
  </si>
  <si>
    <t xml:space="preserve">N. POS. </t>
  </si>
  <si>
    <t>TITOLI PROF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</si>
</sst>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4" borderId="1" xfId="0" applyFill="1" applyBorder="1"/>
    <xf numFmtId="0" fontId="0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3" borderId="4" xfId="0" applyFont="1" applyFill="1" applyBorder="1" applyAlignment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6" fillId="1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7" fillId="0" borderId="1" xfId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0" fontId="10" fillId="3" borderId="4" xfId="0" applyFont="1" applyFill="1" applyBorder="1" applyAlignment="1"/>
    <xf numFmtId="0" fontId="9" fillId="8" borderId="4" xfId="0" applyFont="1" applyFill="1" applyBorder="1" applyAlignment="1">
      <alignment horizontal="center" wrapText="1"/>
    </xf>
    <xf numFmtId="0" fontId="9" fillId="9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/>
    </xf>
    <xf numFmtId="0" fontId="2" fillId="2" borderId="1" xfId="0" applyFont="1" applyFill="1" applyBorder="1"/>
    <xf numFmtId="0" fontId="6" fillId="3" borderId="5" xfId="0" applyFont="1" applyFill="1" applyBorder="1" applyAlignment="1"/>
    <xf numFmtId="0" fontId="0" fillId="3" borderId="8" xfId="0" applyFill="1" applyBorder="1" applyAlignment="1">
      <alignment horizontal="center"/>
    </xf>
    <xf numFmtId="0" fontId="0" fillId="10" borderId="1" xfId="0" applyFill="1" applyBorder="1"/>
    <xf numFmtId="0" fontId="11" fillId="0" borderId="1" xfId="0" applyFont="1" applyFill="1" applyBorder="1" applyAlignment="1">
      <alignment horizontal="center"/>
    </xf>
    <xf numFmtId="0" fontId="11" fillId="10" borderId="1" xfId="0" applyFont="1" applyFill="1" applyBorder="1"/>
    <xf numFmtId="0" fontId="2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1" fillId="10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11" fillId="0" borderId="0" xfId="0" applyFont="1"/>
    <xf numFmtId="0" fontId="0" fillId="0" borderId="0" xfId="0" applyFont="1"/>
    <xf numFmtId="0" fontId="10" fillId="4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0" fillId="0" borderId="3" xfId="0" applyFill="1" applyBorder="1"/>
    <xf numFmtId="0" fontId="0" fillId="0" borderId="3" xfId="0" applyBorder="1"/>
    <xf numFmtId="0" fontId="12" fillId="0" borderId="1" xfId="0" applyFont="1" applyFill="1" applyBorder="1"/>
    <xf numFmtId="0" fontId="9" fillId="0" borderId="1" xfId="0" applyFont="1" applyFill="1" applyBorder="1"/>
    <xf numFmtId="0" fontId="13" fillId="10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0" fillId="3" borderId="5" xfId="0" applyFont="1" applyFill="1" applyBorder="1" applyAlignment="1"/>
    <xf numFmtId="0" fontId="10" fillId="3" borderId="9" xfId="0" applyFont="1" applyFill="1" applyBorder="1" applyAlignment="1">
      <alignment wrapText="1"/>
    </xf>
    <xf numFmtId="0" fontId="14" fillId="3" borderId="9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14" fillId="3" borderId="7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6" fillId="10" borderId="0" xfId="0" applyFont="1" applyFill="1"/>
    <xf numFmtId="0" fontId="0" fillId="10" borderId="0" xfId="0" applyFill="1"/>
    <xf numFmtId="0" fontId="0" fillId="11" borderId="1" xfId="0" applyFill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casalbordino9@gmail.com" TargetMode="External"/><Relationship Id="rId3" Type="http://schemas.openxmlformats.org/officeDocument/2006/relationships/hyperlink" Target="mailto:giovannalopresti@gmail.com" TargetMode="External"/><Relationship Id="rId7" Type="http://schemas.openxmlformats.org/officeDocument/2006/relationships/hyperlink" Target="mailto:barbar.spitalieri@tiscali.i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clemente40@gmail.com" TargetMode="External"/><Relationship Id="rId1" Type="http://schemas.openxmlformats.org/officeDocument/2006/relationships/hyperlink" Target="mailto:studio_aea@hotmail.it" TargetMode="External"/><Relationship Id="rId6" Type="http://schemas.openxmlformats.org/officeDocument/2006/relationships/hyperlink" Target="mailto:paolo.carli@polimi.it" TargetMode="External"/><Relationship Id="rId11" Type="http://schemas.openxmlformats.org/officeDocument/2006/relationships/hyperlink" Target="mailto:s.sangalli@tiscali.it" TargetMode="External"/><Relationship Id="rId5" Type="http://schemas.openxmlformats.org/officeDocument/2006/relationships/hyperlink" Target="mailto:d.pristipino@gmail.com" TargetMode="External"/><Relationship Id="rId10" Type="http://schemas.openxmlformats.org/officeDocument/2006/relationships/hyperlink" Target="mailto:mbricerca@yahoo.it" TargetMode="External"/><Relationship Id="rId4" Type="http://schemas.openxmlformats.org/officeDocument/2006/relationships/hyperlink" Target="mailto:katiaspina@tiscali.it" TargetMode="External"/><Relationship Id="rId9" Type="http://schemas.openxmlformats.org/officeDocument/2006/relationships/hyperlink" Target="mailto:bacarav@tiscali.i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workbookViewId="0">
      <selection activeCell="I10" sqref="I10"/>
    </sheetView>
  </sheetViews>
  <sheetFormatPr defaultRowHeight="15" x14ac:dyDescent="0.25"/>
  <cols>
    <col min="2" max="2" width="18.42578125" customWidth="1"/>
    <col min="3" max="3" width="19.28515625" customWidth="1"/>
    <col min="4" max="4" width="28.42578125" hidden="1" customWidth="1"/>
    <col min="5" max="5" width="9.42578125" customWidth="1"/>
    <col min="7" max="7" width="13.85546875" customWidth="1"/>
    <col min="8" max="8" width="18" customWidth="1"/>
    <col min="9" max="9" width="15" customWidth="1"/>
    <col min="10" max="10" width="19.140625" customWidth="1"/>
    <col min="11" max="11" width="16.140625" customWidth="1"/>
    <col min="12" max="12" width="13.140625" style="50" customWidth="1"/>
    <col min="14" max="14" width="12.7109375" customWidth="1"/>
    <col min="15" max="15" width="13" customWidth="1"/>
    <col min="16" max="16" width="11.42578125" customWidth="1"/>
    <col min="17" max="17" width="17.5703125" customWidth="1"/>
    <col min="19" max="19" width="14.7109375" customWidth="1"/>
    <col min="20" max="20" width="23.42578125" customWidth="1"/>
    <col min="21" max="21" width="18.140625" customWidth="1"/>
  </cols>
  <sheetData>
    <row r="1" spans="1:33" ht="31.5" x14ac:dyDescent="0.4">
      <c r="A1" s="5"/>
      <c r="B1" s="20"/>
      <c r="C1" s="92" t="s">
        <v>215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</row>
    <row r="2" spans="1:33" ht="32.25" x14ac:dyDescent="0.3">
      <c r="A2" s="67" t="s">
        <v>247</v>
      </c>
      <c r="B2" s="61" t="s">
        <v>2</v>
      </c>
      <c r="C2" s="39" t="s">
        <v>3</v>
      </c>
      <c r="D2" s="39" t="s">
        <v>201</v>
      </c>
      <c r="E2" s="39" t="s">
        <v>4</v>
      </c>
      <c r="F2" s="40" t="s">
        <v>10</v>
      </c>
      <c r="G2" s="41" t="s">
        <v>229</v>
      </c>
      <c r="H2" s="42" t="s">
        <v>226</v>
      </c>
      <c r="I2" s="43" t="s">
        <v>230</v>
      </c>
      <c r="J2" s="37" t="s">
        <v>186</v>
      </c>
      <c r="K2" s="45" t="s">
        <v>227</v>
      </c>
      <c r="L2" s="46" t="s">
        <v>187</v>
      </c>
      <c r="M2" s="44" t="s">
        <v>189</v>
      </c>
      <c r="N2" s="25"/>
      <c r="O2" s="25"/>
      <c r="P2" s="26"/>
      <c r="Q2" s="27"/>
      <c r="R2" s="28"/>
      <c r="S2" s="31"/>
      <c r="T2" s="33" t="s">
        <v>193</v>
      </c>
      <c r="U2" s="15" t="s">
        <v>194</v>
      </c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 ht="30.75" x14ac:dyDescent="0.3">
      <c r="A3" s="5"/>
      <c r="B3" s="62"/>
      <c r="C3" s="34"/>
      <c r="D3" s="34"/>
      <c r="E3" s="8"/>
      <c r="F3" s="8"/>
      <c r="G3" s="8"/>
      <c r="H3" s="8"/>
      <c r="I3" s="6"/>
      <c r="J3" s="6"/>
      <c r="K3" s="6" t="s">
        <v>231</v>
      </c>
      <c r="L3" s="47"/>
      <c r="M3" s="19" t="s">
        <v>188</v>
      </c>
      <c r="N3" s="29" t="s">
        <v>228</v>
      </c>
      <c r="O3" s="19" t="s">
        <v>190</v>
      </c>
      <c r="P3" s="29" t="s">
        <v>204</v>
      </c>
      <c r="Q3" s="30" t="s">
        <v>203</v>
      </c>
      <c r="R3" s="19" t="s">
        <v>191</v>
      </c>
      <c r="S3" s="32" t="s">
        <v>192</v>
      </c>
      <c r="T3" s="8"/>
      <c r="U3" s="13"/>
    </row>
    <row r="4" spans="1:33" ht="18.75" x14ac:dyDescent="0.3">
      <c r="A4" s="65">
        <v>1</v>
      </c>
      <c r="B4" s="62" t="s">
        <v>0</v>
      </c>
      <c r="C4" s="34" t="s">
        <v>1</v>
      </c>
      <c r="D4" s="35" t="s">
        <v>208</v>
      </c>
      <c r="E4" s="8">
        <v>1994</v>
      </c>
      <c r="F4" s="8" t="s">
        <v>11</v>
      </c>
      <c r="G4" s="8">
        <v>119</v>
      </c>
      <c r="H4" s="8" t="s">
        <v>7</v>
      </c>
      <c r="I4" s="10">
        <v>0.25</v>
      </c>
      <c r="J4" s="10">
        <v>0.25</v>
      </c>
      <c r="K4" s="10"/>
      <c r="L4" s="48">
        <v>19.25</v>
      </c>
      <c r="M4" s="22"/>
      <c r="N4" s="23"/>
      <c r="O4" s="23"/>
      <c r="P4" s="23"/>
      <c r="Q4" s="23"/>
      <c r="R4" s="24"/>
      <c r="S4" s="13"/>
      <c r="T4" s="36">
        <f>+G4+I4+J4+K4+L4</f>
        <v>138.75</v>
      </c>
      <c r="U4" s="13"/>
    </row>
    <row r="5" spans="1:33" ht="18.75" x14ac:dyDescent="0.3">
      <c r="A5" s="65">
        <f>1+A4</f>
        <v>2</v>
      </c>
      <c r="B5" s="62" t="s">
        <v>8</v>
      </c>
      <c r="C5" s="34" t="s">
        <v>9</v>
      </c>
      <c r="D5" s="35" t="s">
        <v>209</v>
      </c>
      <c r="E5" s="8">
        <v>2054</v>
      </c>
      <c r="F5" s="8" t="s">
        <v>11</v>
      </c>
      <c r="G5" s="8">
        <v>90</v>
      </c>
      <c r="H5" s="8" t="s">
        <v>7</v>
      </c>
      <c r="I5" s="10">
        <v>0.5</v>
      </c>
      <c r="J5" s="10">
        <v>1</v>
      </c>
      <c r="K5" s="10">
        <v>4</v>
      </c>
      <c r="L5" s="48">
        <v>18.5</v>
      </c>
      <c r="M5" s="22" t="s">
        <v>196</v>
      </c>
      <c r="N5" s="23" t="s">
        <v>196</v>
      </c>
      <c r="O5" s="23" t="s">
        <v>196</v>
      </c>
      <c r="P5" s="23" t="s">
        <v>196</v>
      </c>
      <c r="Q5" s="23" t="s">
        <v>196</v>
      </c>
      <c r="R5" s="23" t="s">
        <v>196</v>
      </c>
      <c r="S5" s="13"/>
      <c r="T5" s="36">
        <f>+G5+I5+J5+K5+L5</f>
        <v>114</v>
      </c>
      <c r="U5" s="13"/>
    </row>
    <row r="6" spans="1:33" ht="18.75" x14ac:dyDescent="0.3">
      <c r="A6" s="65">
        <f t="shared" ref="A6:A15" si="0">1+A5</f>
        <v>3</v>
      </c>
      <c r="B6" s="62" t="s">
        <v>167</v>
      </c>
      <c r="C6" s="34" t="s">
        <v>168</v>
      </c>
      <c r="D6" s="35" t="s">
        <v>219</v>
      </c>
      <c r="E6" s="8">
        <v>2257</v>
      </c>
      <c r="F6" s="8" t="s">
        <v>22</v>
      </c>
      <c r="G6" s="8">
        <v>105</v>
      </c>
      <c r="H6" s="8" t="s">
        <v>19</v>
      </c>
      <c r="I6" s="10">
        <v>0</v>
      </c>
      <c r="J6" s="10">
        <v>0</v>
      </c>
      <c r="K6" s="10">
        <v>0</v>
      </c>
      <c r="L6" s="48">
        <v>0</v>
      </c>
      <c r="M6" s="22" t="s">
        <v>205</v>
      </c>
      <c r="N6" s="23"/>
      <c r="O6" s="23"/>
      <c r="P6" s="23"/>
      <c r="Q6" s="23"/>
      <c r="R6" s="23"/>
      <c r="S6" s="13"/>
      <c r="T6" s="36">
        <f>+G6+I6+J6+K6+L6</f>
        <v>105</v>
      </c>
      <c r="U6" s="13"/>
    </row>
    <row r="7" spans="1:33" ht="18.75" x14ac:dyDescent="0.3">
      <c r="A7" s="65"/>
      <c r="B7" s="62"/>
      <c r="C7" s="34"/>
      <c r="D7" s="34"/>
      <c r="E7" s="8"/>
      <c r="F7" s="8"/>
      <c r="G7" s="8"/>
      <c r="H7" s="8"/>
      <c r="I7" s="10"/>
      <c r="J7" s="10"/>
      <c r="K7" s="10"/>
      <c r="L7" s="48"/>
      <c r="M7" s="22"/>
      <c r="N7" s="23"/>
      <c r="O7" s="23"/>
      <c r="P7" s="23"/>
      <c r="Q7" s="23"/>
      <c r="R7" s="23"/>
      <c r="S7" s="13"/>
      <c r="T7" s="36">
        <f t="shared" ref="T7" si="1">+G7+I7+J7+K7+L7</f>
        <v>0</v>
      </c>
      <c r="U7" s="13"/>
    </row>
    <row r="8" spans="1:33" ht="18.75" x14ac:dyDescent="0.3">
      <c r="A8" s="65">
        <v>4</v>
      </c>
      <c r="B8" s="62" t="s">
        <v>41</v>
      </c>
      <c r="C8" s="34" t="s">
        <v>42</v>
      </c>
      <c r="D8" s="35" t="s">
        <v>214</v>
      </c>
      <c r="E8" s="8">
        <v>2103</v>
      </c>
      <c r="F8" s="8" t="s">
        <v>13</v>
      </c>
      <c r="G8" s="8">
        <v>74</v>
      </c>
      <c r="H8" s="8" t="s">
        <v>7</v>
      </c>
      <c r="I8" s="8">
        <v>0.25</v>
      </c>
      <c r="J8" s="8">
        <v>0</v>
      </c>
      <c r="K8" s="8">
        <v>0</v>
      </c>
      <c r="L8" s="49">
        <v>8.75</v>
      </c>
      <c r="M8" s="22"/>
      <c r="N8" s="23" t="s">
        <v>196</v>
      </c>
      <c r="O8" s="23" t="s">
        <v>196</v>
      </c>
      <c r="P8" s="23" t="s">
        <v>196</v>
      </c>
      <c r="Q8" s="23"/>
      <c r="R8" s="23"/>
      <c r="S8" s="13"/>
      <c r="T8" s="36">
        <f t="shared" ref="T8:T15" si="2">+G8+I8+J8+K8+L8</f>
        <v>83</v>
      </c>
      <c r="U8" s="13"/>
    </row>
    <row r="9" spans="1:33" ht="18.75" x14ac:dyDescent="0.3">
      <c r="A9" s="65">
        <f t="shared" si="0"/>
        <v>5</v>
      </c>
      <c r="B9" s="62" t="s">
        <v>12</v>
      </c>
      <c r="C9" s="34" t="s">
        <v>216</v>
      </c>
      <c r="D9" s="35" t="s">
        <v>217</v>
      </c>
      <c r="E9" s="8">
        <v>2009</v>
      </c>
      <c r="F9" s="8" t="s">
        <v>13</v>
      </c>
      <c r="G9" s="8">
        <v>48</v>
      </c>
      <c r="H9" s="8" t="s">
        <v>7</v>
      </c>
      <c r="I9" s="10">
        <v>0</v>
      </c>
      <c r="J9" s="10">
        <v>0</v>
      </c>
      <c r="K9" s="10">
        <v>0</v>
      </c>
      <c r="L9" s="48">
        <v>1.25</v>
      </c>
      <c r="M9" s="22" t="s">
        <v>196</v>
      </c>
      <c r="N9" s="23" t="s">
        <v>196</v>
      </c>
      <c r="O9" s="23"/>
      <c r="P9" s="23" t="s">
        <v>196</v>
      </c>
      <c r="Q9" s="23"/>
      <c r="R9" s="23"/>
      <c r="S9" s="13"/>
      <c r="T9" s="36">
        <f t="shared" si="2"/>
        <v>49.25</v>
      </c>
      <c r="U9" s="13"/>
    </row>
    <row r="10" spans="1:33" ht="18.75" x14ac:dyDescent="0.3">
      <c r="A10" s="65">
        <f t="shared" si="0"/>
        <v>6</v>
      </c>
      <c r="B10" s="62" t="s">
        <v>143</v>
      </c>
      <c r="C10" s="34" t="s">
        <v>9</v>
      </c>
      <c r="D10" s="35" t="s">
        <v>200</v>
      </c>
      <c r="E10" s="8">
        <v>2036</v>
      </c>
      <c r="F10" s="8" t="s">
        <v>13</v>
      </c>
      <c r="G10" s="8">
        <v>46</v>
      </c>
      <c r="H10" s="8" t="s">
        <v>19</v>
      </c>
      <c r="I10" s="8">
        <v>2</v>
      </c>
      <c r="J10" s="8">
        <v>0.5</v>
      </c>
      <c r="K10" s="8">
        <v>0</v>
      </c>
      <c r="L10" s="49">
        <v>0</v>
      </c>
      <c r="M10" s="22"/>
      <c r="N10" s="23" t="s">
        <v>196</v>
      </c>
      <c r="O10" s="23"/>
      <c r="P10" s="23" t="s">
        <v>196</v>
      </c>
      <c r="Q10" s="23" t="s">
        <v>196</v>
      </c>
      <c r="R10" s="23" t="s">
        <v>196</v>
      </c>
      <c r="S10" s="13"/>
      <c r="T10" s="36">
        <f t="shared" si="2"/>
        <v>48.5</v>
      </c>
      <c r="U10" s="13"/>
    </row>
    <row r="11" spans="1:33" ht="18.75" x14ac:dyDescent="0.3">
      <c r="A11" s="65">
        <f t="shared" si="0"/>
        <v>7</v>
      </c>
      <c r="B11" s="62" t="s">
        <v>33</v>
      </c>
      <c r="C11" s="34" t="s">
        <v>34</v>
      </c>
      <c r="D11" s="35" t="s">
        <v>210</v>
      </c>
      <c r="E11" s="8">
        <v>2200</v>
      </c>
      <c r="F11" s="8" t="s">
        <v>13</v>
      </c>
      <c r="G11" s="8">
        <v>36</v>
      </c>
      <c r="H11" s="8" t="s">
        <v>7</v>
      </c>
      <c r="I11" s="10">
        <v>2</v>
      </c>
      <c r="J11" s="10">
        <v>0.5</v>
      </c>
      <c r="K11" s="10">
        <v>8</v>
      </c>
      <c r="L11" s="48">
        <v>0.75</v>
      </c>
      <c r="M11" s="22" t="s">
        <v>196</v>
      </c>
      <c r="N11" s="23"/>
      <c r="O11" s="23"/>
      <c r="P11" s="23"/>
      <c r="Q11" s="23"/>
      <c r="R11" s="23" t="s">
        <v>196</v>
      </c>
      <c r="S11" s="13"/>
      <c r="T11" s="36">
        <f t="shared" si="2"/>
        <v>47.25</v>
      </c>
      <c r="U11" s="13"/>
    </row>
    <row r="12" spans="1:33" ht="18.75" x14ac:dyDescent="0.3">
      <c r="A12" s="65">
        <f t="shared" si="0"/>
        <v>8</v>
      </c>
      <c r="B12" s="62" t="s">
        <v>105</v>
      </c>
      <c r="C12" s="34" t="s">
        <v>106</v>
      </c>
      <c r="D12" s="35" t="s">
        <v>211</v>
      </c>
      <c r="E12" s="8">
        <v>2105</v>
      </c>
      <c r="F12" s="8" t="s">
        <v>13</v>
      </c>
      <c r="G12" s="8">
        <v>45</v>
      </c>
      <c r="H12" s="8" t="s">
        <v>19</v>
      </c>
      <c r="I12" s="10">
        <v>0</v>
      </c>
      <c r="J12" s="10">
        <v>0</v>
      </c>
      <c r="K12" s="10">
        <v>0</v>
      </c>
      <c r="L12" s="48">
        <v>0</v>
      </c>
      <c r="M12" s="22"/>
      <c r="N12" s="23"/>
      <c r="O12" s="23"/>
      <c r="P12" s="23" t="s">
        <v>196</v>
      </c>
      <c r="Q12" s="23"/>
      <c r="R12" s="23"/>
      <c r="S12" s="13"/>
      <c r="T12" s="36">
        <f t="shared" si="2"/>
        <v>45</v>
      </c>
      <c r="U12" s="13"/>
    </row>
    <row r="13" spans="1:33" ht="18.75" x14ac:dyDescent="0.3">
      <c r="A13" s="65">
        <f t="shared" si="0"/>
        <v>9</v>
      </c>
      <c r="B13" s="62" t="s">
        <v>123</v>
      </c>
      <c r="C13" s="34" t="s">
        <v>124</v>
      </c>
      <c r="D13" s="35" t="s">
        <v>224</v>
      </c>
      <c r="E13" s="8">
        <v>2064</v>
      </c>
      <c r="F13" s="8" t="s">
        <v>13</v>
      </c>
      <c r="G13" s="8">
        <v>39</v>
      </c>
      <c r="H13" s="8" t="s">
        <v>19</v>
      </c>
      <c r="I13" s="8">
        <v>0</v>
      </c>
      <c r="J13" s="8">
        <v>0</v>
      </c>
      <c r="K13" s="8">
        <v>0</v>
      </c>
      <c r="L13" s="49">
        <v>0</v>
      </c>
      <c r="M13" s="22"/>
      <c r="N13" s="23"/>
      <c r="O13" s="23"/>
      <c r="P13" s="23"/>
      <c r="Q13" s="23"/>
      <c r="R13" s="23"/>
      <c r="S13" s="13"/>
      <c r="T13" s="36">
        <f t="shared" si="2"/>
        <v>39</v>
      </c>
      <c r="U13" s="13"/>
    </row>
    <row r="14" spans="1:33" ht="18.75" x14ac:dyDescent="0.3">
      <c r="A14" s="65">
        <f t="shared" si="0"/>
        <v>10</v>
      </c>
      <c r="B14" s="62" t="s">
        <v>155</v>
      </c>
      <c r="C14" s="34" t="s">
        <v>156</v>
      </c>
      <c r="D14" s="35" t="s">
        <v>199</v>
      </c>
      <c r="E14" s="8">
        <v>2053</v>
      </c>
      <c r="F14" s="8" t="s">
        <v>13</v>
      </c>
      <c r="G14" s="8">
        <v>33.25</v>
      </c>
      <c r="H14" s="8" t="s">
        <v>19</v>
      </c>
      <c r="I14" s="8">
        <v>0.5</v>
      </c>
      <c r="J14" s="8">
        <v>0.5</v>
      </c>
      <c r="K14" s="8">
        <v>0</v>
      </c>
      <c r="L14" s="49">
        <v>0</v>
      </c>
      <c r="M14" s="22"/>
      <c r="N14" s="23"/>
      <c r="O14" s="23"/>
      <c r="P14" s="23"/>
      <c r="Q14" s="23"/>
      <c r="R14" s="23"/>
      <c r="S14" s="13"/>
      <c r="T14" s="36">
        <f t="shared" si="2"/>
        <v>34.25</v>
      </c>
      <c r="U14" s="13"/>
    </row>
    <row r="15" spans="1:33" ht="18.75" x14ac:dyDescent="0.3">
      <c r="A15" s="65">
        <f t="shared" si="0"/>
        <v>11</v>
      </c>
      <c r="B15" s="62" t="s">
        <v>151</v>
      </c>
      <c r="C15" s="34" t="s">
        <v>152</v>
      </c>
      <c r="D15" s="35" t="s">
        <v>198</v>
      </c>
      <c r="E15" s="8">
        <v>2163</v>
      </c>
      <c r="F15" s="8" t="s">
        <v>13</v>
      </c>
      <c r="G15" s="8">
        <v>31</v>
      </c>
      <c r="H15" s="8" t="s">
        <v>19</v>
      </c>
      <c r="I15" s="8">
        <v>0</v>
      </c>
      <c r="J15" s="8">
        <v>1</v>
      </c>
      <c r="K15" s="8">
        <v>0</v>
      </c>
      <c r="L15" s="49">
        <v>0</v>
      </c>
      <c r="M15" s="22"/>
      <c r="N15" s="23"/>
      <c r="O15" s="23"/>
      <c r="P15" s="23"/>
      <c r="Q15" s="23"/>
      <c r="R15" s="23"/>
      <c r="S15" s="13"/>
      <c r="T15" s="36">
        <f t="shared" si="2"/>
        <v>32</v>
      </c>
      <c r="U15" s="13"/>
    </row>
    <row r="17" spans="3:3" x14ac:dyDescent="0.25">
      <c r="C17" s="64"/>
    </row>
    <row r="19" spans="3:3" x14ac:dyDescent="0.25">
      <c r="C19" s="1"/>
    </row>
  </sheetData>
  <sheetProtection password="9FFE" sheet="1" formatCells="0" formatColumns="0" formatRows="0" insertColumns="0" insertRows="0" insertHyperlinks="0" deleteColumns="0" deleteRows="0" sort="0" autoFilter="0" pivotTables="0"/>
  <sortState ref="B8:T15">
    <sortCondition descending="1" ref="T8:T15"/>
  </sortState>
  <mergeCells count="1">
    <mergeCell ref="C1:AG1"/>
  </mergeCells>
  <hyperlinks>
    <hyperlink ref="D13" r:id="rId1"/>
    <hyperlink ref="D6" r:id="rId2"/>
    <hyperlink ref="D9" r:id="rId3"/>
    <hyperlink ref="D8" r:id="rId4"/>
    <hyperlink ref="D12" r:id="rId5"/>
    <hyperlink ref="D11" r:id="rId6"/>
    <hyperlink ref="D5" r:id="rId7"/>
    <hyperlink ref="D4" r:id="rId8"/>
    <hyperlink ref="D10" r:id="rId9"/>
    <hyperlink ref="D14" r:id="rId10"/>
    <hyperlink ref="D15" r:id="rId11"/>
  </hyperlinks>
  <pageMargins left="0.7" right="0.7" top="0.75" bottom="0.75" header="0.3" footer="0.3"/>
  <pageSetup paperSize="8" orientation="landscape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workbookViewId="0">
      <selection activeCell="B15" sqref="B15"/>
    </sheetView>
  </sheetViews>
  <sheetFormatPr defaultRowHeight="15" x14ac:dyDescent="0.25"/>
  <cols>
    <col min="2" max="2" width="27.28515625" customWidth="1"/>
    <col min="5" max="5" width="20.140625" customWidth="1"/>
    <col min="6" max="6" width="15.7109375" customWidth="1"/>
    <col min="7" max="7" width="11.85546875" customWidth="1"/>
    <col min="8" max="8" width="11.5703125" customWidth="1"/>
    <col min="9" max="9" width="20.28515625" customWidth="1"/>
    <col min="10" max="10" width="13.7109375" customWidth="1"/>
    <col min="11" max="11" width="13.5703125" customWidth="1"/>
    <col min="13" max="13" width="15.42578125" customWidth="1"/>
    <col min="14" max="14" width="14.85546875" customWidth="1"/>
    <col min="15" max="15" width="12.85546875" customWidth="1"/>
    <col min="16" max="16" width="15.5703125" customWidth="1"/>
    <col min="18" max="18" width="15.85546875" customWidth="1"/>
    <col min="20" max="20" width="22.28515625" customWidth="1"/>
  </cols>
  <sheetData>
    <row r="1" spans="1:32" ht="31.5" x14ac:dyDescent="0.4">
      <c r="B1" s="20"/>
      <c r="C1" s="92" t="s">
        <v>239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  <c r="P1" s="92"/>
      <c r="Q1" s="92"/>
      <c r="R1" s="92"/>
      <c r="S1" s="92"/>
      <c r="T1" s="92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48" x14ac:dyDescent="0.3">
      <c r="A2" s="68" t="s">
        <v>249</v>
      </c>
      <c r="B2" s="38" t="s">
        <v>2</v>
      </c>
      <c r="C2" s="39" t="s">
        <v>3</v>
      </c>
      <c r="D2" s="39" t="s">
        <v>4</v>
      </c>
      <c r="E2" s="40" t="s">
        <v>10</v>
      </c>
      <c r="F2" s="41" t="s">
        <v>229</v>
      </c>
      <c r="G2" s="42" t="s">
        <v>226</v>
      </c>
      <c r="H2" s="43" t="s">
        <v>230</v>
      </c>
      <c r="I2" s="37" t="s">
        <v>186</v>
      </c>
      <c r="J2" s="45" t="s">
        <v>227</v>
      </c>
      <c r="K2" s="46" t="s">
        <v>187</v>
      </c>
      <c r="L2" s="44" t="s">
        <v>189</v>
      </c>
      <c r="M2" s="25"/>
      <c r="N2" s="53"/>
      <c r="O2" s="54"/>
      <c r="P2" s="28"/>
      <c r="Q2" s="28"/>
      <c r="R2" s="31"/>
      <c r="S2" s="33" t="s">
        <v>193</v>
      </c>
      <c r="T2" s="15" t="s">
        <v>194</v>
      </c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30.75" x14ac:dyDescent="0.3">
      <c r="A3" s="75"/>
      <c r="B3" s="34"/>
      <c r="C3" s="34"/>
      <c r="D3" s="8"/>
      <c r="E3" s="8"/>
      <c r="F3" s="8"/>
      <c r="G3" s="8"/>
      <c r="H3" s="6"/>
      <c r="I3" s="6"/>
      <c r="J3" s="6" t="s">
        <v>231</v>
      </c>
      <c r="K3" s="47"/>
      <c r="L3" s="19" t="s">
        <v>188</v>
      </c>
      <c r="M3" s="29" t="s">
        <v>228</v>
      </c>
      <c r="N3" s="19" t="s">
        <v>190</v>
      </c>
      <c r="O3" s="29" t="s">
        <v>204</v>
      </c>
      <c r="P3" s="30" t="s">
        <v>203</v>
      </c>
      <c r="Q3" s="19" t="s">
        <v>191</v>
      </c>
      <c r="R3" s="32" t="s">
        <v>192</v>
      </c>
      <c r="S3" s="8"/>
      <c r="T3" s="13"/>
    </row>
    <row r="4" spans="1:32" s="1" customFormat="1" ht="15.75" x14ac:dyDescent="0.25">
      <c r="A4" s="71">
        <v>1</v>
      </c>
      <c r="B4" s="13" t="s">
        <v>175</v>
      </c>
      <c r="C4" s="13" t="s">
        <v>176</v>
      </c>
      <c r="D4" s="13">
        <v>2160</v>
      </c>
      <c r="E4" s="13" t="s">
        <v>245</v>
      </c>
      <c r="F4" s="13"/>
      <c r="G4" s="13" t="s">
        <v>246</v>
      </c>
      <c r="H4" s="10"/>
      <c r="I4" s="10"/>
      <c r="J4" s="10"/>
      <c r="K4" s="10"/>
      <c r="L4" s="8"/>
      <c r="M4" s="13"/>
      <c r="N4" s="13"/>
      <c r="O4" s="13"/>
      <c r="P4" s="13"/>
      <c r="Q4" s="13"/>
      <c r="R4" s="13"/>
      <c r="S4" s="13"/>
      <c r="T4" s="13"/>
    </row>
  </sheetData>
  <sheetProtection password="9FFE" sheet="1" objects="1" scenarios="1" formatCells="0" formatColumns="0" formatRows="0" insertColumns="0" insertRows="0" insertHyperlinks="0" deleteColumns="0" deleteRows="0"/>
  <mergeCells count="1">
    <mergeCell ref="C1:A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selection activeCell="C19" sqref="C19"/>
    </sheetView>
  </sheetViews>
  <sheetFormatPr defaultRowHeight="15" x14ac:dyDescent="0.25"/>
  <cols>
    <col min="2" max="2" width="20.28515625" customWidth="1"/>
    <col min="3" max="4" width="18" customWidth="1"/>
    <col min="5" max="5" width="16.140625" customWidth="1"/>
    <col min="6" max="6" width="22.42578125" customWidth="1"/>
    <col min="7" max="7" width="19.140625" customWidth="1"/>
    <col min="8" max="8" width="40.7109375" customWidth="1"/>
    <col min="9" max="9" width="49.28515625" customWidth="1"/>
    <col min="10" max="10" width="51.42578125" customWidth="1"/>
    <col min="11" max="11" width="31.42578125" customWidth="1"/>
    <col min="12" max="12" width="13.5703125" customWidth="1"/>
    <col min="13" max="13" width="13" customWidth="1"/>
    <col min="14" max="14" width="13.85546875" customWidth="1"/>
    <col min="15" max="15" width="12.28515625" customWidth="1"/>
    <col min="16" max="16" width="15.5703125" customWidth="1"/>
    <col min="18" max="18" width="14" customWidth="1"/>
    <col min="19" max="19" width="19.5703125" customWidth="1"/>
    <col min="20" max="20" width="27.140625" customWidth="1"/>
  </cols>
  <sheetData>
    <row r="1" spans="1:32" ht="31.5" x14ac:dyDescent="0.4">
      <c r="B1" s="20"/>
      <c r="C1" s="92" t="s">
        <v>240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32.25" x14ac:dyDescent="0.3">
      <c r="A2" s="68" t="s">
        <v>249</v>
      </c>
      <c r="B2" s="38" t="s">
        <v>2</v>
      </c>
      <c r="C2" s="39" t="s">
        <v>3</v>
      </c>
      <c r="D2" s="39" t="s">
        <v>4</v>
      </c>
      <c r="E2" s="40" t="s">
        <v>10</v>
      </c>
      <c r="F2" s="41" t="s">
        <v>229</v>
      </c>
      <c r="G2" s="42" t="s">
        <v>226</v>
      </c>
      <c r="H2" s="43" t="s">
        <v>230</v>
      </c>
      <c r="I2" s="37" t="s">
        <v>186</v>
      </c>
      <c r="J2" s="45" t="s">
        <v>227</v>
      </c>
      <c r="K2" s="46" t="s">
        <v>187</v>
      </c>
      <c r="L2" s="44" t="s">
        <v>189</v>
      </c>
      <c r="M2" s="25"/>
      <c r="N2" s="25"/>
      <c r="O2" s="26"/>
      <c r="P2" s="27"/>
      <c r="Q2" s="28"/>
      <c r="R2" s="31"/>
      <c r="S2" s="33" t="s">
        <v>193</v>
      </c>
      <c r="T2" s="15" t="s">
        <v>194</v>
      </c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30.75" x14ac:dyDescent="0.3">
      <c r="A3" s="75"/>
      <c r="B3" s="34"/>
      <c r="C3" s="34"/>
      <c r="D3" s="8"/>
      <c r="E3" s="8"/>
      <c r="F3" s="8"/>
      <c r="G3" s="8"/>
      <c r="H3" s="6"/>
      <c r="I3" s="6"/>
      <c r="J3" s="6" t="s">
        <v>231</v>
      </c>
      <c r="K3" s="47"/>
      <c r="L3" s="19" t="s">
        <v>188</v>
      </c>
      <c r="M3" s="29" t="s">
        <v>228</v>
      </c>
      <c r="N3" s="19" t="s">
        <v>190</v>
      </c>
      <c r="O3" s="29" t="s">
        <v>204</v>
      </c>
      <c r="P3" s="30" t="s">
        <v>203</v>
      </c>
      <c r="Q3" s="19" t="s">
        <v>191</v>
      </c>
      <c r="R3" s="32" t="s">
        <v>192</v>
      </c>
      <c r="S3" s="8"/>
      <c r="T3" s="13"/>
    </row>
    <row r="4" spans="1:32" ht="15.75" x14ac:dyDescent="0.25">
      <c r="A4" s="68">
        <v>1</v>
      </c>
      <c r="B4" s="13" t="s">
        <v>79</v>
      </c>
      <c r="C4" s="13" t="s">
        <v>80</v>
      </c>
      <c r="D4" s="13">
        <v>2015</v>
      </c>
      <c r="E4" s="13" t="s">
        <v>16</v>
      </c>
      <c r="F4" s="13">
        <v>208</v>
      </c>
      <c r="G4" s="13" t="s">
        <v>7</v>
      </c>
      <c r="H4" s="10">
        <v>0.5</v>
      </c>
      <c r="I4" s="10">
        <v>0</v>
      </c>
      <c r="J4" s="10">
        <v>0</v>
      </c>
      <c r="K4" s="10">
        <v>18.25</v>
      </c>
      <c r="L4" s="8"/>
      <c r="M4" s="13"/>
      <c r="N4" s="13"/>
      <c r="O4" s="13"/>
      <c r="P4" s="13"/>
      <c r="Q4" s="13"/>
      <c r="R4" s="13"/>
      <c r="S4" s="60">
        <f>+F4+H4+I4+J4+K4</f>
        <v>226.75</v>
      </c>
      <c r="T4" s="13"/>
    </row>
    <row r="5" spans="1:32" ht="15.75" x14ac:dyDescent="0.25">
      <c r="A5" s="68">
        <v>2</v>
      </c>
      <c r="B5" s="13" t="s">
        <v>109</v>
      </c>
      <c r="C5" s="13" t="s">
        <v>110</v>
      </c>
      <c r="D5" s="13">
        <v>2157</v>
      </c>
      <c r="E5" s="13" t="s">
        <v>16</v>
      </c>
      <c r="F5" s="13">
        <v>187</v>
      </c>
      <c r="G5" s="13" t="s">
        <v>7</v>
      </c>
      <c r="H5" s="10">
        <v>0</v>
      </c>
      <c r="I5" s="10">
        <v>0</v>
      </c>
      <c r="J5" s="10">
        <v>0</v>
      </c>
      <c r="K5" s="10">
        <v>2</v>
      </c>
      <c r="L5" s="8"/>
      <c r="M5" s="13"/>
      <c r="N5" s="13"/>
      <c r="O5" s="13"/>
      <c r="P5" s="13"/>
      <c r="Q5" s="13"/>
      <c r="R5" s="13"/>
      <c r="S5" s="60">
        <f>+F5+H5+I5+J5+K5</f>
        <v>189</v>
      </c>
      <c r="T5" s="13"/>
    </row>
    <row r="6" spans="1:32" ht="15.75" x14ac:dyDescent="0.25">
      <c r="A6" s="68">
        <v>3</v>
      </c>
      <c r="B6" s="13" t="s">
        <v>76</v>
      </c>
      <c r="C6" s="13" t="s">
        <v>207</v>
      </c>
      <c r="D6" s="13">
        <v>2051</v>
      </c>
      <c r="E6" s="13" t="s">
        <v>16</v>
      </c>
      <c r="F6" s="13">
        <v>111</v>
      </c>
      <c r="G6" s="13" t="s">
        <v>7</v>
      </c>
      <c r="H6" s="10">
        <v>0.5</v>
      </c>
      <c r="I6" s="10">
        <v>0.5</v>
      </c>
      <c r="J6" s="10">
        <v>8</v>
      </c>
      <c r="K6" s="10">
        <v>8.75</v>
      </c>
      <c r="L6" s="8" t="s">
        <v>196</v>
      </c>
      <c r="M6" s="13"/>
      <c r="N6" s="13" t="s">
        <v>196</v>
      </c>
      <c r="O6" s="13" t="s">
        <v>196</v>
      </c>
      <c r="P6" s="13" t="s">
        <v>196</v>
      </c>
      <c r="Q6" s="13"/>
      <c r="R6" s="13"/>
      <c r="S6" s="60">
        <f>+F6+H6+I6+J6+K6</f>
        <v>128.75</v>
      </c>
      <c r="T6" s="13"/>
    </row>
    <row r="7" spans="1:32" ht="15.75" x14ac:dyDescent="0.25">
      <c r="A7" s="68">
        <v>4</v>
      </c>
      <c r="B7" s="13" t="s">
        <v>94</v>
      </c>
      <c r="C7" s="13" t="s">
        <v>95</v>
      </c>
      <c r="D7" s="13">
        <v>2162</v>
      </c>
      <c r="E7" s="13" t="s">
        <v>16</v>
      </c>
      <c r="F7" s="13">
        <v>95</v>
      </c>
      <c r="G7" s="13" t="s">
        <v>7</v>
      </c>
      <c r="H7" s="10">
        <v>0.5</v>
      </c>
      <c r="I7" s="10">
        <v>2</v>
      </c>
      <c r="J7" s="10">
        <v>0</v>
      </c>
      <c r="K7" s="10">
        <v>15.25</v>
      </c>
      <c r="L7" s="8" t="s">
        <v>196</v>
      </c>
      <c r="M7" s="13"/>
      <c r="N7" s="13" t="s">
        <v>196</v>
      </c>
      <c r="O7" s="13" t="s">
        <v>196</v>
      </c>
      <c r="P7" s="13"/>
      <c r="Q7" s="13"/>
      <c r="R7" s="13"/>
      <c r="S7" s="60">
        <f>+F7+H7+I7+J7+K7</f>
        <v>112.75</v>
      </c>
      <c r="T7" s="13"/>
    </row>
    <row r="8" spans="1:32" ht="15.75" x14ac:dyDescent="0.25">
      <c r="A8" s="68"/>
      <c r="B8" s="13"/>
      <c r="C8" s="13"/>
      <c r="D8" s="13"/>
      <c r="E8" s="13"/>
      <c r="F8" s="13"/>
      <c r="G8" s="13"/>
      <c r="H8" s="10"/>
      <c r="I8" s="10"/>
      <c r="J8" s="10"/>
      <c r="K8" s="10"/>
      <c r="L8" s="8"/>
      <c r="M8" s="13"/>
      <c r="N8" s="13"/>
      <c r="O8" s="13"/>
      <c r="P8" s="13"/>
      <c r="Q8" s="13"/>
      <c r="R8" s="13"/>
      <c r="S8" s="60"/>
      <c r="T8" s="13"/>
    </row>
    <row r="9" spans="1:32" ht="15.75" x14ac:dyDescent="0.25">
      <c r="A9" s="68">
        <v>5</v>
      </c>
      <c r="B9" s="13" t="s">
        <v>125</v>
      </c>
      <c r="C9" s="13" t="s">
        <v>126</v>
      </c>
      <c r="D9" s="13">
        <v>2193</v>
      </c>
      <c r="E9" s="13" t="s">
        <v>13</v>
      </c>
      <c r="F9" s="13">
        <v>61</v>
      </c>
      <c r="G9" s="13" t="s">
        <v>19</v>
      </c>
      <c r="H9" s="10">
        <v>1</v>
      </c>
      <c r="I9" s="10">
        <v>3</v>
      </c>
      <c r="J9" s="10">
        <v>8</v>
      </c>
      <c r="K9" s="10">
        <v>0</v>
      </c>
      <c r="L9" s="8"/>
      <c r="M9" s="13"/>
      <c r="N9" s="13"/>
      <c r="O9" s="13"/>
      <c r="P9" s="13" t="s">
        <v>196</v>
      </c>
      <c r="Q9" s="13" t="s">
        <v>196</v>
      </c>
      <c r="R9" s="13"/>
      <c r="S9" s="60">
        <f>+F9+H9+I9+J9+K9</f>
        <v>73</v>
      </c>
      <c r="T9" s="13"/>
    </row>
    <row r="10" spans="1:32" ht="15.75" x14ac:dyDescent="0.25">
      <c r="A10" s="68">
        <v>6</v>
      </c>
      <c r="B10" s="8" t="s">
        <v>220</v>
      </c>
      <c r="C10" s="8" t="s">
        <v>221</v>
      </c>
      <c r="D10" s="13">
        <v>2258</v>
      </c>
      <c r="E10" s="13" t="s">
        <v>13</v>
      </c>
      <c r="F10" s="13">
        <v>39</v>
      </c>
      <c r="G10" s="13" t="s">
        <v>19</v>
      </c>
      <c r="H10" s="13">
        <v>0</v>
      </c>
      <c r="I10" s="13">
        <v>0</v>
      </c>
      <c r="J10" s="13">
        <v>0</v>
      </c>
      <c r="K10" s="10">
        <v>0</v>
      </c>
      <c r="L10" s="13"/>
      <c r="M10" s="13"/>
      <c r="N10" s="13"/>
      <c r="O10" s="13"/>
      <c r="P10" s="13"/>
      <c r="Q10" s="13"/>
      <c r="R10" s="13"/>
      <c r="S10" s="60">
        <f>+F10+H10+I10+J10+K10</f>
        <v>39</v>
      </c>
      <c r="T10" s="13"/>
    </row>
    <row r="11" spans="1:32" ht="15.75" x14ac:dyDescent="0.25">
      <c r="A11" s="68">
        <v>7</v>
      </c>
      <c r="B11" s="13" t="s">
        <v>136</v>
      </c>
      <c r="C11" s="13" t="s">
        <v>137</v>
      </c>
      <c r="D11" s="13">
        <v>2110</v>
      </c>
      <c r="E11" s="13" t="s">
        <v>13</v>
      </c>
      <c r="F11" s="13">
        <v>18</v>
      </c>
      <c r="G11" s="13" t="s">
        <v>19</v>
      </c>
      <c r="H11" s="8">
        <v>0</v>
      </c>
      <c r="I11" s="8">
        <v>0</v>
      </c>
      <c r="J11" s="8">
        <v>0</v>
      </c>
      <c r="K11" s="8">
        <v>0</v>
      </c>
      <c r="L11" s="8"/>
      <c r="M11" s="13"/>
      <c r="N11" s="13"/>
      <c r="O11" s="13"/>
      <c r="P11" s="13"/>
      <c r="Q11" s="13"/>
      <c r="R11" s="13"/>
      <c r="S11" s="60">
        <f>+F11+H11+I11+J11+K11</f>
        <v>18</v>
      </c>
      <c r="T11" s="13"/>
    </row>
  </sheetData>
  <sheetProtection password="9FFE" sheet="1" objects="1" scenarios="1" formatCells="0" formatColumns="0" formatRows="0" insertColumns="0" insertRows="0" insertHyperlinks="0" deleteColumns="0" deleteRows="0"/>
  <sortState ref="B8:S10">
    <sortCondition descending="1" ref="S8:S10"/>
  </sortState>
  <mergeCells count="1">
    <mergeCell ref="C1:AF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workbookViewId="0">
      <selection activeCell="H16" sqref="H16"/>
    </sheetView>
  </sheetViews>
  <sheetFormatPr defaultRowHeight="15" x14ac:dyDescent="0.25"/>
  <cols>
    <col min="1" max="1" width="6.140625" customWidth="1"/>
    <col min="2" max="2" width="14" customWidth="1"/>
    <col min="3" max="3" width="10.85546875" customWidth="1"/>
    <col min="6" max="6" width="13" customWidth="1"/>
    <col min="7" max="7" width="14.42578125" customWidth="1"/>
    <col min="8" max="8" width="11.85546875" customWidth="1"/>
    <col min="9" max="9" width="16.42578125" customWidth="1"/>
    <col min="10" max="10" width="15" customWidth="1"/>
    <col min="11" max="11" width="13.140625" customWidth="1"/>
    <col min="12" max="12" width="15.7109375" customWidth="1"/>
    <col min="13" max="13" width="13.28515625" customWidth="1"/>
    <col min="14" max="14" width="13.140625" customWidth="1"/>
    <col min="15" max="15" width="12.28515625" customWidth="1"/>
    <col min="16" max="16" width="18.85546875" customWidth="1"/>
    <col min="17" max="17" width="8.5703125" customWidth="1"/>
    <col min="18" max="18" width="14.5703125" customWidth="1"/>
    <col min="19" max="19" width="14.140625" customWidth="1"/>
    <col min="20" max="20" width="20.7109375" customWidth="1"/>
  </cols>
  <sheetData>
    <row r="1" spans="1:32" ht="48" customHeight="1" x14ac:dyDescent="0.4">
      <c r="B1" s="20"/>
      <c r="C1" s="92" t="s">
        <v>241</v>
      </c>
      <c r="D1" s="92"/>
      <c r="E1" s="92"/>
      <c r="F1" s="92"/>
      <c r="G1" s="92"/>
      <c r="H1" s="92"/>
      <c r="I1" s="92"/>
      <c r="J1" s="92"/>
      <c r="K1" s="92"/>
      <c r="L1" s="92"/>
      <c r="M1" s="93"/>
      <c r="N1" s="93"/>
      <c r="O1" s="93"/>
      <c r="P1" s="92"/>
      <c r="Q1" s="92"/>
      <c r="R1" s="92"/>
      <c r="S1" s="92"/>
      <c r="T1" s="92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s="81" customFormat="1" ht="34.5" x14ac:dyDescent="0.45">
      <c r="A2" s="78" t="s">
        <v>249</v>
      </c>
      <c r="B2" s="79" t="s">
        <v>2</v>
      </c>
      <c r="C2" s="80" t="s">
        <v>3</v>
      </c>
      <c r="D2" s="80" t="s">
        <v>4</v>
      </c>
      <c r="E2" s="41" t="s">
        <v>10</v>
      </c>
      <c r="F2" s="41" t="s">
        <v>229</v>
      </c>
      <c r="G2" s="42" t="s">
        <v>226</v>
      </c>
      <c r="H2" s="43" t="s">
        <v>230</v>
      </c>
      <c r="I2" s="37" t="s">
        <v>251</v>
      </c>
      <c r="J2" s="45" t="s">
        <v>227</v>
      </c>
      <c r="K2" s="46" t="s">
        <v>187</v>
      </c>
      <c r="L2" s="82" t="s">
        <v>189</v>
      </c>
      <c r="M2" s="83"/>
      <c r="N2" s="83"/>
      <c r="O2" s="84"/>
      <c r="P2" s="85"/>
      <c r="Q2" s="85"/>
      <c r="R2" s="86"/>
      <c r="S2" s="87" t="s">
        <v>193</v>
      </c>
      <c r="T2" s="88" t="s">
        <v>194</v>
      </c>
    </row>
    <row r="3" spans="1:32" ht="45.75" x14ac:dyDescent="0.3">
      <c r="A3" s="11"/>
      <c r="B3" s="34"/>
      <c r="C3" s="34"/>
      <c r="D3" s="8"/>
      <c r="E3" s="8"/>
      <c r="F3" s="8"/>
      <c r="G3" s="8"/>
      <c r="H3" s="6"/>
      <c r="I3" s="6"/>
      <c r="J3" s="6" t="s">
        <v>231</v>
      </c>
      <c r="K3" s="47"/>
      <c r="L3" s="19" t="s">
        <v>188</v>
      </c>
      <c r="M3" s="29" t="s">
        <v>228</v>
      </c>
      <c r="N3" s="19" t="s">
        <v>190</v>
      </c>
      <c r="O3" s="29" t="s">
        <v>204</v>
      </c>
      <c r="P3" s="30" t="s">
        <v>203</v>
      </c>
      <c r="Q3" s="19" t="s">
        <v>191</v>
      </c>
      <c r="R3" s="32" t="s">
        <v>192</v>
      </c>
      <c r="S3" s="8"/>
      <c r="T3" s="13"/>
    </row>
    <row r="4" spans="1:32" x14ac:dyDescent="0.25">
      <c r="A4" s="66">
        <v>1</v>
      </c>
      <c r="B4" s="5" t="s">
        <v>177</v>
      </c>
      <c r="C4" s="5" t="s">
        <v>178</v>
      </c>
      <c r="D4" s="13">
        <v>2181</v>
      </c>
      <c r="E4" s="13" t="s">
        <v>63</v>
      </c>
      <c r="F4" s="13"/>
      <c r="G4" s="13" t="s">
        <v>7</v>
      </c>
      <c r="H4" s="10"/>
      <c r="I4" s="10"/>
      <c r="J4" s="10"/>
      <c r="K4" s="10"/>
      <c r="L4" s="7"/>
      <c r="M4" s="5"/>
      <c r="N4" s="5"/>
      <c r="O4" s="5"/>
      <c r="P4" s="5"/>
      <c r="Q4" s="5"/>
      <c r="R4" s="5"/>
      <c r="S4" s="60"/>
      <c r="T4" s="5"/>
    </row>
    <row r="5" spans="1:32" x14ac:dyDescent="0.25">
      <c r="A5" s="66"/>
      <c r="B5" s="5"/>
      <c r="C5" s="5"/>
      <c r="D5" s="13"/>
      <c r="E5" s="13"/>
      <c r="F5" s="13"/>
      <c r="G5" s="13"/>
      <c r="H5" s="10"/>
      <c r="I5" s="10"/>
      <c r="J5" s="10"/>
      <c r="K5" s="10"/>
      <c r="L5" s="7"/>
      <c r="M5" s="5"/>
      <c r="N5" s="5"/>
      <c r="O5" s="5"/>
      <c r="P5" s="5"/>
      <c r="Q5" s="5"/>
      <c r="R5" s="5"/>
      <c r="S5" s="60"/>
      <c r="T5" s="5"/>
    </row>
    <row r="6" spans="1:32" x14ac:dyDescent="0.25">
      <c r="A6" s="66">
        <v>2</v>
      </c>
      <c r="B6" s="5" t="s">
        <v>79</v>
      </c>
      <c r="C6" s="5" t="s">
        <v>80</v>
      </c>
      <c r="D6" s="13">
        <v>2015</v>
      </c>
      <c r="E6" s="13" t="s">
        <v>16</v>
      </c>
      <c r="F6" s="13">
        <v>82.8</v>
      </c>
      <c r="G6" s="13" t="s">
        <v>7</v>
      </c>
      <c r="H6" s="10">
        <v>0.5</v>
      </c>
      <c r="I6" s="10">
        <v>0</v>
      </c>
      <c r="J6" s="10">
        <v>0</v>
      </c>
      <c r="K6" s="10">
        <v>3.25</v>
      </c>
      <c r="L6" s="7"/>
      <c r="M6" s="5"/>
      <c r="N6" s="5"/>
      <c r="O6" s="5"/>
      <c r="P6" s="5"/>
      <c r="Q6" s="5"/>
      <c r="R6" s="5"/>
      <c r="S6" s="60">
        <f t="shared" ref="S6:S9" si="0">+F6+H6+I6+J6+K6</f>
        <v>86.55</v>
      </c>
      <c r="T6" s="5"/>
    </row>
    <row r="7" spans="1:32" x14ac:dyDescent="0.25">
      <c r="A7" s="66"/>
      <c r="B7" s="5"/>
      <c r="C7" s="5"/>
      <c r="D7" s="13"/>
      <c r="E7" s="13"/>
      <c r="F7" s="13"/>
      <c r="G7" s="13"/>
      <c r="H7" s="10"/>
      <c r="I7" s="10"/>
      <c r="J7" s="10"/>
      <c r="K7" s="10"/>
      <c r="L7" s="7"/>
      <c r="M7" s="5"/>
      <c r="N7" s="5"/>
      <c r="O7" s="5"/>
      <c r="P7" s="5"/>
      <c r="Q7" s="5"/>
      <c r="R7" s="5"/>
      <c r="S7" s="60"/>
      <c r="T7" s="5"/>
    </row>
    <row r="8" spans="1:32" x14ac:dyDescent="0.25">
      <c r="A8" s="66">
        <v>3</v>
      </c>
      <c r="B8" s="5" t="s">
        <v>125</v>
      </c>
      <c r="C8" s="5" t="s">
        <v>126</v>
      </c>
      <c r="D8" s="13">
        <v>2193</v>
      </c>
      <c r="E8" s="13" t="s">
        <v>13</v>
      </c>
      <c r="F8" s="13">
        <v>94.5</v>
      </c>
      <c r="G8" s="13" t="s">
        <v>19</v>
      </c>
      <c r="H8" s="10">
        <v>3</v>
      </c>
      <c r="I8" s="10">
        <v>1</v>
      </c>
      <c r="J8" s="10">
        <v>8</v>
      </c>
      <c r="K8" s="10">
        <v>0</v>
      </c>
      <c r="L8" s="7"/>
      <c r="M8" s="5"/>
      <c r="N8" s="5"/>
      <c r="O8" s="5"/>
      <c r="P8" s="5" t="s">
        <v>196</v>
      </c>
      <c r="Q8" s="5" t="s">
        <v>196</v>
      </c>
      <c r="R8" s="5"/>
      <c r="S8" s="60">
        <f t="shared" si="0"/>
        <v>106.5</v>
      </c>
      <c r="T8" s="5"/>
    </row>
    <row r="9" spans="1:32" x14ac:dyDescent="0.25">
      <c r="A9" s="66">
        <v>4</v>
      </c>
      <c r="B9" s="5" t="s">
        <v>136</v>
      </c>
      <c r="C9" s="5" t="s">
        <v>137</v>
      </c>
      <c r="D9" s="13">
        <v>2110</v>
      </c>
      <c r="E9" s="13" t="s">
        <v>13</v>
      </c>
      <c r="F9" s="13">
        <v>18</v>
      </c>
      <c r="G9" s="13" t="s">
        <v>19</v>
      </c>
      <c r="H9" s="10">
        <v>0</v>
      </c>
      <c r="I9" s="10">
        <v>0</v>
      </c>
      <c r="J9" s="10">
        <v>0</v>
      </c>
      <c r="K9" s="10">
        <v>0</v>
      </c>
      <c r="L9" s="7"/>
      <c r="M9" s="5"/>
      <c r="N9" s="5"/>
      <c r="O9" s="5"/>
      <c r="P9" s="5"/>
      <c r="Q9" s="5"/>
      <c r="R9" s="5"/>
      <c r="S9" s="60">
        <f t="shared" si="0"/>
        <v>18</v>
      </c>
      <c r="T9" s="5"/>
    </row>
  </sheetData>
  <sheetProtection password="9FFE" sheet="1" formatCells="0" formatColumns="0" formatRows="0" insertColumns="0" insertRows="0" insertHyperlinks="0" deleteColumns="0" deleteRows="0" sort="0" autoFilter="0" pivotTables="0"/>
  <mergeCells count="1">
    <mergeCell ref="C1:AF1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opLeftCell="K1" workbookViewId="0">
      <selection activeCell="AA7" sqref="AA7"/>
    </sheetView>
  </sheetViews>
  <sheetFormatPr defaultRowHeight="15" x14ac:dyDescent="0.25"/>
  <cols>
    <col min="2" max="2" width="18" customWidth="1"/>
    <col min="3" max="3" width="18.28515625" customWidth="1"/>
    <col min="6" max="6" width="25" customWidth="1"/>
    <col min="7" max="7" width="14" customWidth="1"/>
    <col min="8" max="8" width="23.85546875" customWidth="1"/>
    <col min="9" max="9" width="19.85546875" customWidth="1"/>
    <col min="10" max="10" width="21.85546875" customWidth="1"/>
    <col min="11" max="11" width="22.7109375" customWidth="1"/>
    <col min="13" max="13" width="16.5703125" customWidth="1"/>
    <col min="14" max="14" width="15.85546875" customWidth="1"/>
    <col min="15" max="15" width="17.42578125" customWidth="1"/>
    <col min="16" max="16" width="15.28515625" customWidth="1"/>
    <col min="18" max="18" width="18.28515625" customWidth="1"/>
    <col min="19" max="19" width="17.5703125" style="90" customWidth="1"/>
    <col min="20" max="20" width="18.85546875" customWidth="1"/>
  </cols>
  <sheetData>
    <row r="1" spans="1:32" ht="31.5" x14ac:dyDescent="0.4">
      <c r="B1" s="20"/>
      <c r="C1" s="92" t="s">
        <v>232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32.25" x14ac:dyDescent="0.3">
      <c r="A2" s="69" t="s">
        <v>248</v>
      </c>
      <c r="B2" s="38" t="s">
        <v>2</v>
      </c>
      <c r="C2" s="39" t="s">
        <v>3</v>
      </c>
      <c r="D2" s="39" t="s">
        <v>4</v>
      </c>
      <c r="E2" s="40" t="s">
        <v>10</v>
      </c>
      <c r="F2" s="41" t="s">
        <v>229</v>
      </c>
      <c r="G2" s="42" t="s">
        <v>226</v>
      </c>
      <c r="H2" s="43" t="s">
        <v>230</v>
      </c>
      <c r="I2" s="37" t="s">
        <v>186</v>
      </c>
      <c r="J2" s="45" t="s">
        <v>227</v>
      </c>
      <c r="K2" s="46" t="s">
        <v>187</v>
      </c>
      <c r="L2" s="44" t="s">
        <v>189</v>
      </c>
      <c r="M2" s="25"/>
      <c r="N2" s="25"/>
      <c r="O2" s="26"/>
      <c r="P2" s="27"/>
      <c r="Q2" s="28"/>
      <c r="R2" s="31"/>
      <c r="S2" s="33" t="s">
        <v>193</v>
      </c>
      <c r="T2" s="15" t="s">
        <v>194</v>
      </c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30.75" x14ac:dyDescent="0.3">
      <c r="A3" s="5"/>
      <c r="B3" s="8"/>
      <c r="C3" s="8"/>
      <c r="D3" s="8"/>
      <c r="E3" s="8"/>
      <c r="F3" s="8"/>
      <c r="G3" s="8"/>
      <c r="H3" s="6"/>
      <c r="I3" s="6"/>
      <c r="J3" s="6" t="s">
        <v>231</v>
      </c>
      <c r="K3" s="47"/>
      <c r="L3" s="19" t="s">
        <v>188</v>
      </c>
      <c r="M3" s="29" t="s">
        <v>228</v>
      </c>
      <c r="N3" s="19" t="s">
        <v>190</v>
      </c>
      <c r="O3" s="29" t="s">
        <v>204</v>
      </c>
      <c r="P3" s="30" t="s">
        <v>203</v>
      </c>
      <c r="Q3" s="19" t="s">
        <v>191</v>
      </c>
      <c r="R3" s="32" t="s">
        <v>192</v>
      </c>
      <c r="S3" s="91"/>
      <c r="T3" s="13"/>
    </row>
    <row r="4" spans="1:32" ht="18.75" x14ac:dyDescent="0.3">
      <c r="A4" s="68">
        <v>1</v>
      </c>
      <c r="B4" s="10" t="s">
        <v>173</v>
      </c>
      <c r="C4" s="10" t="s">
        <v>174</v>
      </c>
      <c r="D4" s="10">
        <v>2187</v>
      </c>
      <c r="E4" s="10" t="s">
        <v>63</v>
      </c>
      <c r="F4" s="10"/>
      <c r="G4" s="10" t="s">
        <v>19</v>
      </c>
      <c r="H4" s="10"/>
      <c r="I4" s="10"/>
      <c r="J4" s="10"/>
      <c r="K4" s="10"/>
      <c r="L4" s="8"/>
      <c r="M4" s="13"/>
      <c r="N4" s="13"/>
      <c r="O4" s="13"/>
      <c r="P4" s="13"/>
      <c r="Q4" s="13"/>
      <c r="R4" s="13"/>
      <c r="S4" s="36"/>
      <c r="T4" s="13"/>
    </row>
    <row r="5" spans="1:32" ht="18.75" x14ac:dyDescent="0.3">
      <c r="A5" s="68"/>
      <c r="B5" s="10"/>
      <c r="C5" s="10"/>
      <c r="D5" s="10"/>
      <c r="E5" s="10"/>
      <c r="F5" s="10"/>
      <c r="G5" s="10"/>
      <c r="H5" s="10"/>
      <c r="I5" s="10"/>
      <c r="J5" s="10"/>
      <c r="K5" s="10"/>
      <c r="L5" s="8"/>
      <c r="M5" s="13"/>
      <c r="N5" s="13"/>
      <c r="O5" s="13"/>
      <c r="P5" s="13"/>
      <c r="Q5" s="13"/>
      <c r="R5" s="13"/>
      <c r="S5" s="36"/>
      <c r="T5" s="13"/>
    </row>
    <row r="6" spans="1:32" ht="18.75" x14ac:dyDescent="0.3">
      <c r="A6" s="68">
        <v>2</v>
      </c>
      <c r="B6" s="10" t="s">
        <v>113</v>
      </c>
      <c r="C6" s="10" t="s">
        <v>114</v>
      </c>
      <c r="D6" s="10">
        <v>2245</v>
      </c>
      <c r="E6" s="10" t="s">
        <v>16</v>
      </c>
      <c r="F6" s="10">
        <v>83</v>
      </c>
      <c r="G6" s="10" t="s">
        <v>7</v>
      </c>
      <c r="H6" s="10">
        <v>0.5</v>
      </c>
      <c r="I6" s="10">
        <v>0</v>
      </c>
      <c r="J6" s="10">
        <v>0</v>
      </c>
      <c r="K6" s="10">
        <v>6.5</v>
      </c>
      <c r="L6" s="8" t="s">
        <v>205</v>
      </c>
      <c r="M6" s="13"/>
      <c r="N6" s="13"/>
      <c r="O6" s="13"/>
      <c r="P6" s="13"/>
      <c r="Q6" s="13"/>
      <c r="R6" s="13"/>
      <c r="S6" s="36">
        <v>90</v>
      </c>
      <c r="T6" s="13"/>
    </row>
    <row r="7" spans="1:32" ht="18.75" x14ac:dyDescent="0.3">
      <c r="A7" s="68"/>
      <c r="B7" s="12"/>
      <c r="C7" s="12"/>
      <c r="D7" s="12"/>
      <c r="E7" s="12"/>
      <c r="F7" s="12"/>
      <c r="G7" s="12"/>
      <c r="H7" s="10"/>
      <c r="I7" s="10"/>
      <c r="J7" s="10"/>
      <c r="K7" s="10"/>
      <c r="L7" s="8"/>
      <c r="M7" s="13"/>
      <c r="N7" s="13"/>
      <c r="O7" s="13"/>
      <c r="P7" s="13"/>
      <c r="Q7" s="13"/>
      <c r="R7" s="13"/>
      <c r="S7" s="36"/>
      <c r="T7" s="13"/>
    </row>
    <row r="8" spans="1:32" ht="18.75" x14ac:dyDescent="0.3">
      <c r="A8" s="68">
        <v>3</v>
      </c>
      <c r="B8" s="8" t="s">
        <v>73</v>
      </c>
      <c r="C8" s="8" t="s">
        <v>74</v>
      </c>
      <c r="D8" s="8">
        <v>2164</v>
      </c>
      <c r="E8" s="8" t="s">
        <v>22</v>
      </c>
      <c r="F8" s="8">
        <v>60</v>
      </c>
      <c r="G8" s="8" t="s">
        <v>7</v>
      </c>
      <c r="H8" s="8">
        <v>0.5</v>
      </c>
      <c r="I8" s="8">
        <v>4</v>
      </c>
      <c r="J8" s="8">
        <v>1</v>
      </c>
      <c r="K8" s="8"/>
      <c r="L8" s="8"/>
      <c r="M8" s="13"/>
      <c r="N8" s="13"/>
      <c r="O8" s="13"/>
      <c r="P8" s="13"/>
      <c r="Q8" s="13"/>
      <c r="R8" s="13"/>
      <c r="S8" s="36">
        <f t="shared" ref="S8:S18" si="0">+F8+H8+I8+J8+K8</f>
        <v>65.5</v>
      </c>
      <c r="T8" s="13"/>
    </row>
    <row r="9" spans="1:32" ht="18.75" x14ac:dyDescent="0.3">
      <c r="A9" s="68">
        <v>4</v>
      </c>
      <c r="B9" s="8" t="s">
        <v>52</v>
      </c>
      <c r="C9" s="8" t="s">
        <v>53</v>
      </c>
      <c r="D9" s="8">
        <v>2129</v>
      </c>
      <c r="E9" s="10" t="s">
        <v>54</v>
      </c>
      <c r="F9" s="10">
        <v>50.5</v>
      </c>
      <c r="G9" s="10" t="s">
        <v>7</v>
      </c>
      <c r="H9" s="8">
        <v>0.75</v>
      </c>
      <c r="I9" s="8">
        <v>0.25</v>
      </c>
      <c r="J9" s="8">
        <v>1</v>
      </c>
      <c r="K9" s="8">
        <v>0</v>
      </c>
      <c r="L9" s="8" t="s">
        <v>196</v>
      </c>
      <c r="M9" s="13"/>
      <c r="N9" s="13"/>
      <c r="O9" s="13"/>
      <c r="P9" s="13"/>
      <c r="Q9" s="13"/>
      <c r="R9" s="13"/>
      <c r="S9" s="36">
        <f t="shared" si="0"/>
        <v>52.5</v>
      </c>
      <c r="T9" s="13"/>
    </row>
    <row r="10" spans="1:32" ht="18.75" x14ac:dyDescent="0.3">
      <c r="A10" s="68">
        <v>5</v>
      </c>
      <c r="B10" s="8" t="s">
        <v>162</v>
      </c>
      <c r="C10" s="8" t="s">
        <v>163</v>
      </c>
      <c r="D10" s="8">
        <v>2074</v>
      </c>
      <c r="E10" s="10" t="s">
        <v>22</v>
      </c>
      <c r="F10" s="8" t="s">
        <v>202</v>
      </c>
      <c r="G10" s="10" t="s">
        <v>19</v>
      </c>
      <c r="H10" s="10"/>
      <c r="I10" s="10"/>
      <c r="J10" s="10"/>
      <c r="K10" s="10"/>
      <c r="L10" s="8"/>
      <c r="M10" s="13"/>
      <c r="N10" s="13"/>
      <c r="O10" s="13"/>
      <c r="P10" s="13"/>
      <c r="Q10" s="13"/>
      <c r="R10" s="13"/>
      <c r="S10" s="36" t="s">
        <v>242</v>
      </c>
      <c r="T10" s="13"/>
    </row>
    <row r="11" spans="1:32" ht="18.75" x14ac:dyDescent="0.3">
      <c r="A11" s="68"/>
      <c r="B11" s="8"/>
      <c r="C11" s="8"/>
      <c r="D11" s="8"/>
      <c r="E11" s="10"/>
      <c r="F11" s="10"/>
      <c r="G11" s="10"/>
      <c r="H11" s="10"/>
      <c r="I11" s="10"/>
      <c r="J11" s="10"/>
      <c r="K11" s="10"/>
      <c r="L11" s="8"/>
      <c r="M11" s="13"/>
      <c r="N11" s="13"/>
      <c r="O11" s="13"/>
      <c r="P11" s="13"/>
      <c r="Q11" s="13"/>
      <c r="R11" s="13"/>
      <c r="S11" s="36"/>
      <c r="T11" s="13"/>
    </row>
    <row r="12" spans="1:32" ht="18.75" x14ac:dyDescent="0.3">
      <c r="A12" s="68">
        <v>6</v>
      </c>
      <c r="B12" s="8" t="s">
        <v>145</v>
      </c>
      <c r="C12" s="8" t="s">
        <v>77</v>
      </c>
      <c r="D12" s="8">
        <v>2127</v>
      </c>
      <c r="E12" s="8" t="s">
        <v>13</v>
      </c>
      <c r="F12" s="8">
        <v>40</v>
      </c>
      <c r="G12" s="8" t="s">
        <v>19</v>
      </c>
      <c r="H12" s="8">
        <v>0</v>
      </c>
      <c r="I12" s="8">
        <v>1</v>
      </c>
      <c r="J12" s="8">
        <v>0</v>
      </c>
      <c r="K12" s="8">
        <v>0</v>
      </c>
      <c r="L12" s="8"/>
      <c r="M12" s="13"/>
      <c r="N12" s="13"/>
      <c r="O12" s="13" t="s">
        <v>205</v>
      </c>
      <c r="P12" s="13" t="s">
        <v>205</v>
      </c>
      <c r="Q12" s="13"/>
      <c r="R12" s="13"/>
      <c r="S12" s="36">
        <f>+F12+H12+I12+J12+K12</f>
        <v>41</v>
      </c>
      <c r="T12" s="13"/>
    </row>
    <row r="13" spans="1:32" ht="18.75" x14ac:dyDescent="0.3">
      <c r="A13" s="68">
        <v>7</v>
      </c>
      <c r="B13" s="8" t="s">
        <v>69</v>
      </c>
      <c r="C13" s="8" t="s">
        <v>70</v>
      </c>
      <c r="D13" s="8">
        <v>2148</v>
      </c>
      <c r="E13" s="8" t="s">
        <v>13</v>
      </c>
      <c r="F13" s="8">
        <v>40</v>
      </c>
      <c r="G13" s="8" t="s">
        <v>19</v>
      </c>
      <c r="H13" s="8">
        <v>0</v>
      </c>
      <c r="I13" s="8">
        <v>0</v>
      </c>
      <c r="J13" s="8">
        <v>0</v>
      </c>
      <c r="K13" s="8">
        <v>0</v>
      </c>
      <c r="L13" s="8"/>
      <c r="M13" s="13"/>
      <c r="N13" s="13" t="s">
        <v>205</v>
      </c>
      <c r="O13" s="13"/>
      <c r="P13" s="13" t="s">
        <v>205</v>
      </c>
      <c r="Q13" s="13"/>
      <c r="R13" s="13"/>
      <c r="S13" s="36">
        <f>+F13+H13+I13+J13+K13</f>
        <v>40</v>
      </c>
      <c r="T13" s="13"/>
    </row>
    <row r="14" spans="1:32" ht="18.75" x14ac:dyDescent="0.3">
      <c r="A14" s="68">
        <v>8</v>
      </c>
      <c r="B14" s="8" t="s">
        <v>5</v>
      </c>
      <c r="C14" s="8" t="s">
        <v>6</v>
      </c>
      <c r="D14" s="8">
        <v>2092</v>
      </c>
      <c r="E14" s="8" t="s">
        <v>55</v>
      </c>
      <c r="F14" s="8">
        <v>35</v>
      </c>
      <c r="G14" s="8" t="s">
        <v>7</v>
      </c>
      <c r="H14" s="10">
        <v>1</v>
      </c>
      <c r="I14" s="10">
        <v>0.25</v>
      </c>
      <c r="J14" s="10">
        <v>0</v>
      </c>
      <c r="K14" s="10">
        <v>1.5</v>
      </c>
      <c r="L14" s="8"/>
      <c r="M14" s="13"/>
      <c r="N14" s="13"/>
      <c r="O14" s="13" t="s">
        <v>205</v>
      </c>
      <c r="P14" s="13"/>
      <c r="Q14" s="13"/>
      <c r="R14" s="13"/>
      <c r="S14" s="36">
        <f>+F14+H14+I14+J14+K14</f>
        <v>37.75</v>
      </c>
      <c r="T14" s="13"/>
    </row>
    <row r="15" spans="1:32" ht="18.75" x14ac:dyDescent="0.3">
      <c r="A15" s="68">
        <v>9</v>
      </c>
      <c r="B15" s="8" t="s">
        <v>32</v>
      </c>
      <c r="C15" s="8" t="s">
        <v>9</v>
      </c>
      <c r="D15" s="8">
        <v>2095</v>
      </c>
      <c r="E15" s="8" t="s">
        <v>55</v>
      </c>
      <c r="F15" s="8">
        <v>32.5</v>
      </c>
      <c r="G15" s="8" t="s">
        <v>7</v>
      </c>
      <c r="H15" s="8">
        <v>0.5</v>
      </c>
      <c r="I15" s="8">
        <v>0.25</v>
      </c>
      <c r="J15" s="8"/>
      <c r="K15" s="8">
        <v>2</v>
      </c>
      <c r="L15" s="8"/>
      <c r="M15" s="13"/>
      <c r="N15" s="13"/>
      <c r="O15" s="13"/>
      <c r="P15" s="13"/>
      <c r="Q15" s="13"/>
      <c r="R15" s="13"/>
      <c r="S15" s="36">
        <f>+F15+H15+I15+J15+K15</f>
        <v>35.25</v>
      </c>
      <c r="T15" s="13"/>
    </row>
    <row r="16" spans="1:32" ht="18.75" x14ac:dyDescent="0.3">
      <c r="A16" s="68">
        <v>10</v>
      </c>
      <c r="B16" s="8" t="s">
        <v>225</v>
      </c>
      <c r="C16" s="8" t="s">
        <v>128</v>
      </c>
      <c r="D16" s="8">
        <v>2201</v>
      </c>
      <c r="E16" s="8" t="s">
        <v>13</v>
      </c>
      <c r="F16" s="8">
        <v>28</v>
      </c>
      <c r="G16" s="8" t="s">
        <v>19</v>
      </c>
      <c r="H16" s="8"/>
      <c r="I16" s="8"/>
      <c r="J16" s="8"/>
      <c r="K16" s="8"/>
      <c r="L16" s="8"/>
      <c r="M16" s="13"/>
      <c r="N16" s="13"/>
      <c r="O16" s="13"/>
      <c r="P16" s="13"/>
      <c r="Q16" s="13"/>
      <c r="R16" s="13"/>
      <c r="S16" s="36">
        <f>+F16+H16+I16+J16+K16</f>
        <v>28</v>
      </c>
      <c r="T16" s="13"/>
    </row>
    <row r="17" spans="1:20" ht="18.75" x14ac:dyDescent="0.3">
      <c r="A17" s="6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3"/>
      <c r="N17" s="13"/>
      <c r="O17" s="13"/>
      <c r="P17" s="13"/>
      <c r="Q17" s="13"/>
      <c r="R17" s="13"/>
      <c r="S17" s="36"/>
      <c r="T17" s="13"/>
    </row>
    <row r="18" spans="1:20" ht="18.75" x14ac:dyDescent="0.3">
      <c r="A18" s="68">
        <v>11</v>
      </c>
      <c r="B18" s="8" t="s">
        <v>118</v>
      </c>
      <c r="C18" s="8" t="s">
        <v>119</v>
      </c>
      <c r="D18" s="8">
        <v>2267</v>
      </c>
      <c r="E18" s="8" t="s">
        <v>120</v>
      </c>
      <c r="F18" s="8">
        <v>0</v>
      </c>
      <c r="G18" s="8" t="s">
        <v>7</v>
      </c>
      <c r="H18" s="13">
        <v>0</v>
      </c>
      <c r="I18" s="13">
        <v>0</v>
      </c>
      <c r="J18" s="13">
        <v>0</v>
      </c>
      <c r="K18" s="13">
        <v>0.25</v>
      </c>
      <c r="L18" s="13"/>
      <c r="M18" s="13"/>
      <c r="N18" s="13"/>
      <c r="O18" s="13"/>
      <c r="P18" s="13"/>
      <c r="Q18" s="13"/>
      <c r="R18" s="13"/>
      <c r="S18" s="36">
        <f t="shared" si="0"/>
        <v>0.25</v>
      </c>
      <c r="T18" s="13"/>
    </row>
    <row r="19" spans="1:20" ht="18.75" x14ac:dyDescent="0.3">
      <c r="S19" s="89"/>
    </row>
    <row r="22" spans="1:20" x14ac:dyDescent="0.25">
      <c r="C22" s="63"/>
    </row>
  </sheetData>
  <sheetProtection password="9FFE" sheet="1" formatCells="0" formatColumns="0" formatRows="0" insertColumns="0" insertRows="0" insertHyperlinks="0" deleteColumns="0" deleteRows="0" sort="0" autoFilter="0" pivotTables="0"/>
  <sortState ref="B12:T17">
    <sortCondition descending="1" ref="S12:S17"/>
  </sortState>
  <mergeCells count="1">
    <mergeCell ref="C1:AF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opLeftCell="K1" workbookViewId="0">
      <selection activeCell="R21" sqref="R21"/>
    </sheetView>
  </sheetViews>
  <sheetFormatPr defaultRowHeight="15" x14ac:dyDescent="0.25"/>
  <cols>
    <col min="2" max="2" width="18.28515625" customWidth="1"/>
    <col min="3" max="3" width="14.28515625" customWidth="1"/>
    <col min="4" max="4" width="11.28515625" customWidth="1"/>
    <col min="5" max="5" width="18.42578125" customWidth="1"/>
    <col min="6" max="7" width="32.5703125" customWidth="1"/>
    <col min="8" max="9" width="31.5703125" customWidth="1"/>
    <col min="10" max="10" width="66.140625" customWidth="1"/>
    <col min="11" max="11" width="26.5703125" customWidth="1"/>
    <col min="12" max="12" width="12.5703125" customWidth="1"/>
    <col min="13" max="13" width="22.42578125" customWidth="1"/>
    <col min="14" max="14" width="19" customWidth="1"/>
    <col min="15" max="15" width="18.5703125" customWidth="1"/>
    <col min="16" max="16" width="19.42578125" customWidth="1"/>
    <col min="17" max="17" width="13.85546875" customWidth="1"/>
    <col min="18" max="18" width="24.5703125" customWidth="1"/>
    <col min="19" max="19" width="18.140625" customWidth="1"/>
    <col min="20" max="20" width="18.28515625" customWidth="1"/>
    <col min="21" max="21" width="9.140625" customWidth="1"/>
  </cols>
  <sheetData>
    <row r="1" spans="1:32" ht="31.5" customHeight="1" x14ac:dyDescent="0.4">
      <c r="B1" s="20"/>
      <c r="C1" s="92" t="s">
        <v>233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s="1" customFormat="1" ht="18.75" x14ac:dyDescent="0.3">
      <c r="A2" s="71" t="s">
        <v>249</v>
      </c>
      <c r="B2" s="38" t="s">
        <v>2</v>
      </c>
      <c r="C2" s="39" t="s">
        <v>3</v>
      </c>
      <c r="D2" s="39" t="s">
        <v>4</v>
      </c>
      <c r="E2" s="40" t="s">
        <v>10</v>
      </c>
      <c r="F2" s="41" t="s">
        <v>229</v>
      </c>
      <c r="G2" s="42" t="s">
        <v>226</v>
      </c>
      <c r="H2" s="43" t="s">
        <v>230</v>
      </c>
      <c r="I2" s="37" t="s">
        <v>186</v>
      </c>
      <c r="J2" s="45" t="s">
        <v>227</v>
      </c>
      <c r="K2" s="46" t="s">
        <v>187</v>
      </c>
      <c r="L2" s="44" t="s">
        <v>189</v>
      </c>
      <c r="M2" s="25"/>
      <c r="N2" s="25"/>
      <c r="O2" s="26"/>
      <c r="P2" s="27"/>
      <c r="Q2" s="28"/>
      <c r="R2" s="31"/>
      <c r="S2" s="33" t="s">
        <v>193</v>
      </c>
      <c r="T2" s="15" t="s">
        <v>194</v>
      </c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s="1" customFormat="1" ht="30.75" x14ac:dyDescent="0.3">
      <c r="A3" s="13"/>
      <c r="B3" s="34"/>
      <c r="C3" s="34"/>
      <c r="D3" s="8"/>
      <c r="E3" s="8"/>
      <c r="F3" s="8"/>
      <c r="G3" s="8"/>
      <c r="H3" s="6"/>
      <c r="I3" s="6"/>
      <c r="J3" s="6" t="s">
        <v>231</v>
      </c>
      <c r="K3" s="47"/>
      <c r="L3" s="19" t="s">
        <v>188</v>
      </c>
      <c r="M3" s="29" t="s">
        <v>228</v>
      </c>
      <c r="N3" s="19" t="s">
        <v>190</v>
      </c>
      <c r="O3" s="29" t="s">
        <v>204</v>
      </c>
      <c r="P3" s="30" t="s">
        <v>203</v>
      </c>
      <c r="Q3" s="19" t="s">
        <v>191</v>
      </c>
      <c r="R3" s="32" t="s">
        <v>192</v>
      </c>
      <c r="S3" s="8"/>
      <c r="T3" s="13"/>
      <c r="U3"/>
      <c r="V3"/>
      <c r="W3"/>
      <c r="X3"/>
      <c r="Y3"/>
      <c r="Z3"/>
      <c r="AA3"/>
      <c r="AB3"/>
      <c r="AC3"/>
      <c r="AD3"/>
      <c r="AE3"/>
      <c r="AF3"/>
    </row>
    <row r="4" spans="1:32" ht="15.75" x14ac:dyDescent="0.25">
      <c r="A4" s="68">
        <v>1</v>
      </c>
      <c r="B4" s="9" t="s">
        <v>90</v>
      </c>
      <c r="C4" s="9" t="s">
        <v>91</v>
      </c>
      <c r="D4" s="10">
        <v>2115</v>
      </c>
      <c r="E4" s="10" t="s">
        <v>16</v>
      </c>
      <c r="F4" s="10">
        <v>194</v>
      </c>
      <c r="G4" s="10" t="s">
        <v>7</v>
      </c>
      <c r="H4" s="10">
        <v>0.25</v>
      </c>
      <c r="I4" s="10">
        <v>1</v>
      </c>
      <c r="J4" s="10"/>
      <c r="K4" s="10">
        <v>19.5</v>
      </c>
      <c r="L4" s="22" t="s">
        <v>196</v>
      </c>
      <c r="M4" s="23"/>
      <c r="N4" s="23" t="s">
        <v>196</v>
      </c>
      <c r="O4" s="23" t="s">
        <v>196</v>
      </c>
      <c r="P4" s="23"/>
      <c r="Q4" s="23"/>
      <c r="R4" s="5"/>
      <c r="S4" s="55">
        <f>+F4+H4+I4+J4+J4+K4</f>
        <v>214.75</v>
      </c>
      <c r="T4" s="5"/>
    </row>
    <row r="5" spans="1:32" ht="15.75" x14ac:dyDescent="0.25">
      <c r="A5" s="68">
        <v>2</v>
      </c>
      <c r="B5" s="9" t="s">
        <v>59</v>
      </c>
      <c r="C5" s="9" t="s">
        <v>60</v>
      </c>
      <c r="D5" s="10">
        <v>2142</v>
      </c>
      <c r="E5" s="10" t="s">
        <v>16</v>
      </c>
      <c r="F5" s="10">
        <v>124</v>
      </c>
      <c r="G5" s="10" t="s">
        <v>7</v>
      </c>
      <c r="H5" s="10">
        <v>0.5</v>
      </c>
      <c r="I5" s="10">
        <v>0.75</v>
      </c>
      <c r="J5" s="10"/>
      <c r="K5" s="10">
        <v>12</v>
      </c>
      <c r="L5" s="22" t="s">
        <v>196</v>
      </c>
      <c r="M5" s="23" t="s">
        <v>196</v>
      </c>
      <c r="N5" s="23" t="s">
        <v>196</v>
      </c>
      <c r="O5" s="23" t="s">
        <v>196</v>
      </c>
      <c r="P5" s="23" t="s">
        <v>196</v>
      </c>
      <c r="Q5" s="23"/>
      <c r="R5" s="5"/>
      <c r="S5" s="55">
        <f>+F5+H5+I5+J5+J5+K5</f>
        <v>137.25</v>
      </c>
      <c r="T5" s="5"/>
    </row>
    <row r="6" spans="1:32" ht="15.75" x14ac:dyDescent="0.25">
      <c r="A6" s="68">
        <v>3</v>
      </c>
      <c r="B6" s="9" t="s">
        <v>113</v>
      </c>
      <c r="C6" s="9" t="s">
        <v>114</v>
      </c>
      <c r="D6" s="10">
        <v>2245</v>
      </c>
      <c r="E6" s="10" t="s">
        <v>16</v>
      </c>
      <c r="F6" s="10">
        <v>46</v>
      </c>
      <c r="G6" s="10" t="s">
        <v>7</v>
      </c>
      <c r="H6" s="10">
        <v>0.5</v>
      </c>
      <c r="I6" s="10">
        <v>0</v>
      </c>
      <c r="J6" s="10">
        <v>0</v>
      </c>
      <c r="K6" s="10">
        <v>0</v>
      </c>
      <c r="L6" s="22" t="s">
        <v>196</v>
      </c>
      <c r="M6" s="23"/>
      <c r="N6" s="23"/>
      <c r="O6" s="23"/>
      <c r="P6" s="23"/>
      <c r="Q6" s="23"/>
      <c r="R6" s="5"/>
      <c r="S6" s="55">
        <f>+F6+H6+I6+J6+J6+K6</f>
        <v>46.5</v>
      </c>
      <c r="T6" s="5"/>
    </row>
    <row r="7" spans="1:32" ht="15.75" x14ac:dyDescent="0.25">
      <c r="A7" s="68"/>
      <c r="B7" s="9"/>
      <c r="C7" s="9"/>
      <c r="D7" s="10"/>
      <c r="E7" s="10"/>
      <c r="F7" s="10"/>
      <c r="G7" s="10"/>
      <c r="H7" s="10"/>
      <c r="I7" s="10"/>
      <c r="J7" s="10"/>
      <c r="K7" s="10"/>
      <c r="L7" s="22"/>
      <c r="M7" s="23"/>
      <c r="N7" s="23"/>
      <c r="O7" s="23"/>
      <c r="P7" s="23"/>
      <c r="Q7" s="23"/>
      <c r="R7" s="5"/>
      <c r="S7" s="55"/>
      <c r="T7" s="5"/>
    </row>
    <row r="8" spans="1:32" ht="15.75" x14ac:dyDescent="0.25">
      <c r="A8" s="68">
        <v>4</v>
      </c>
      <c r="B8" s="7" t="s">
        <v>73</v>
      </c>
      <c r="C8" s="7" t="s">
        <v>74</v>
      </c>
      <c r="D8" s="8">
        <v>2164</v>
      </c>
      <c r="E8" s="8" t="s">
        <v>22</v>
      </c>
      <c r="F8" s="8">
        <v>60</v>
      </c>
      <c r="G8" s="8" t="s">
        <v>7</v>
      </c>
      <c r="H8" s="8">
        <v>0.5</v>
      </c>
      <c r="I8" s="8">
        <v>4</v>
      </c>
      <c r="J8" s="8">
        <v>1</v>
      </c>
      <c r="K8" s="8">
        <v>2.25</v>
      </c>
      <c r="L8" s="22" t="s">
        <v>196</v>
      </c>
      <c r="M8" s="23"/>
      <c r="N8" s="23"/>
      <c r="O8" s="23"/>
      <c r="P8" s="23"/>
      <c r="Q8" s="23"/>
      <c r="R8" s="5"/>
      <c r="S8" s="55">
        <f t="shared" ref="S8" si="0">+F8+H8+I8+J8+J8+K8</f>
        <v>68.75</v>
      </c>
      <c r="T8" s="5"/>
    </row>
    <row r="9" spans="1:32" ht="15.75" x14ac:dyDescent="0.25">
      <c r="A9" s="68">
        <v>5</v>
      </c>
      <c r="B9" s="7" t="s">
        <v>162</v>
      </c>
      <c r="C9" s="7" t="s">
        <v>163</v>
      </c>
      <c r="D9" s="8">
        <v>2074</v>
      </c>
      <c r="E9" s="10" t="s">
        <v>22</v>
      </c>
      <c r="F9" s="10" t="s">
        <v>244</v>
      </c>
      <c r="G9" s="10" t="s">
        <v>19</v>
      </c>
      <c r="H9" s="10"/>
      <c r="I9" s="10"/>
      <c r="J9" s="10"/>
      <c r="K9" s="10"/>
      <c r="L9" s="22"/>
      <c r="M9" s="23"/>
      <c r="N9" s="23"/>
      <c r="O9" s="23"/>
      <c r="P9" s="23"/>
      <c r="Q9" s="23"/>
      <c r="R9" s="5"/>
      <c r="S9" s="76" t="s">
        <v>242</v>
      </c>
      <c r="T9" s="5"/>
    </row>
    <row r="10" spans="1:32" ht="15.75" x14ac:dyDescent="0.25">
      <c r="A10" s="68"/>
      <c r="B10" s="7"/>
      <c r="C10" s="7"/>
      <c r="D10" s="8"/>
      <c r="E10" s="10"/>
      <c r="F10" s="10"/>
      <c r="G10" s="10"/>
      <c r="H10" s="10"/>
      <c r="I10" s="10"/>
      <c r="J10" s="10"/>
      <c r="K10" s="10"/>
      <c r="L10" s="22"/>
      <c r="M10" s="23"/>
      <c r="N10" s="23"/>
      <c r="O10" s="23"/>
      <c r="P10" s="23"/>
      <c r="Q10" s="23"/>
      <c r="R10" s="5"/>
      <c r="S10" s="55"/>
      <c r="T10" s="5"/>
    </row>
    <row r="11" spans="1:32" ht="15.75" x14ac:dyDescent="0.25">
      <c r="A11" s="68">
        <v>6</v>
      </c>
      <c r="B11" s="7" t="s">
        <v>142</v>
      </c>
      <c r="C11" s="7" t="s">
        <v>9</v>
      </c>
      <c r="D11" s="8">
        <v>2070</v>
      </c>
      <c r="E11" s="8" t="s">
        <v>13</v>
      </c>
      <c r="F11" s="8">
        <v>64.5</v>
      </c>
      <c r="G11" s="8" t="s">
        <v>19</v>
      </c>
      <c r="H11" s="8">
        <v>0</v>
      </c>
      <c r="I11" s="8">
        <v>0</v>
      </c>
      <c r="J11" s="8">
        <v>0</v>
      </c>
      <c r="K11" s="8">
        <v>0</v>
      </c>
      <c r="L11" s="22"/>
      <c r="M11" s="23" t="s">
        <v>196</v>
      </c>
      <c r="N11" s="23"/>
      <c r="O11" s="23"/>
      <c r="P11" s="23"/>
      <c r="Q11" s="23"/>
      <c r="R11" s="5"/>
      <c r="S11" s="55">
        <f>+F11+H11+I11+J11+J11+K11</f>
        <v>64.5</v>
      </c>
      <c r="T11" s="5"/>
    </row>
    <row r="12" spans="1:32" ht="15.75" x14ac:dyDescent="0.25">
      <c r="A12" s="68">
        <v>7</v>
      </c>
      <c r="B12" s="7" t="s">
        <v>69</v>
      </c>
      <c r="C12" s="7" t="s">
        <v>70</v>
      </c>
      <c r="D12" s="8">
        <v>2148</v>
      </c>
      <c r="E12" s="8" t="s">
        <v>13</v>
      </c>
      <c r="F12" s="8">
        <v>43</v>
      </c>
      <c r="G12" s="8" t="s">
        <v>7</v>
      </c>
      <c r="H12" s="8">
        <v>0</v>
      </c>
      <c r="I12" s="8">
        <v>0</v>
      </c>
      <c r="J12" s="8">
        <v>0</v>
      </c>
      <c r="K12" s="8">
        <v>0.25</v>
      </c>
      <c r="L12" s="22"/>
      <c r="M12" s="23"/>
      <c r="N12" s="23" t="s">
        <v>196</v>
      </c>
      <c r="O12" s="23"/>
      <c r="P12" s="23" t="s">
        <v>196</v>
      </c>
      <c r="Q12" s="23"/>
      <c r="R12" s="5"/>
      <c r="S12" s="55">
        <f>+F12+H12+I12+J12+J12+K12</f>
        <v>43.25</v>
      </c>
      <c r="T12" s="5"/>
    </row>
    <row r="13" spans="1:32" ht="15.75" x14ac:dyDescent="0.25">
      <c r="A13" s="68">
        <v>8</v>
      </c>
      <c r="B13" s="7" t="s">
        <v>52</v>
      </c>
      <c r="C13" s="7" t="s">
        <v>53</v>
      </c>
      <c r="D13" s="8">
        <v>2129</v>
      </c>
      <c r="E13" s="10" t="s">
        <v>55</v>
      </c>
      <c r="F13" s="10">
        <v>36.5</v>
      </c>
      <c r="G13" s="10" t="s">
        <v>7</v>
      </c>
      <c r="H13" s="10">
        <v>0.75</v>
      </c>
      <c r="I13" s="10">
        <v>0.25</v>
      </c>
      <c r="J13" s="10">
        <v>1</v>
      </c>
      <c r="K13" s="10">
        <v>3.25</v>
      </c>
      <c r="L13" s="22"/>
      <c r="M13" s="23"/>
      <c r="N13" s="23"/>
      <c r="O13" s="23"/>
      <c r="P13" s="23"/>
      <c r="Q13" s="23"/>
      <c r="R13" s="5"/>
      <c r="S13" s="55">
        <f>+F13+H13+I13+J13+K13</f>
        <v>41.75</v>
      </c>
      <c r="T13" s="5"/>
    </row>
    <row r="14" spans="1:32" ht="15.75" x14ac:dyDescent="0.25">
      <c r="A14" s="68">
        <v>9</v>
      </c>
      <c r="B14" s="7" t="s">
        <v>145</v>
      </c>
      <c r="C14" s="7" t="s">
        <v>77</v>
      </c>
      <c r="D14" s="8">
        <v>2127</v>
      </c>
      <c r="E14" s="8" t="s">
        <v>13</v>
      </c>
      <c r="F14" s="8">
        <v>40</v>
      </c>
      <c r="G14" s="8" t="s">
        <v>19</v>
      </c>
      <c r="H14" s="8">
        <v>0</v>
      </c>
      <c r="I14" s="8">
        <v>1</v>
      </c>
      <c r="J14" s="8">
        <v>0</v>
      </c>
      <c r="K14" s="8">
        <v>0</v>
      </c>
      <c r="L14" s="22"/>
      <c r="M14" s="23"/>
      <c r="N14" s="23"/>
      <c r="O14" s="23" t="s">
        <v>196</v>
      </c>
      <c r="P14" s="23" t="s">
        <v>196</v>
      </c>
      <c r="Q14" s="23"/>
      <c r="R14" s="5"/>
      <c r="S14" s="55">
        <f>+F14+H14+I14+J14+J14+K14</f>
        <v>41</v>
      </c>
      <c r="T14" s="5"/>
    </row>
    <row r="15" spans="1:32" ht="15.75" x14ac:dyDescent="0.25">
      <c r="A15" s="68">
        <v>10</v>
      </c>
      <c r="B15" s="7" t="s">
        <v>5</v>
      </c>
      <c r="C15" s="7" t="s">
        <v>6</v>
      </c>
      <c r="D15" s="8">
        <v>2092</v>
      </c>
      <c r="E15" s="8" t="s">
        <v>55</v>
      </c>
      <c r="F15" s="8">
        <v>35</v>
      </c>
      <c r="G15" s="8" t="s">
        <v>7</v>
      </c>
      <c r="H15" s="8">
        <v>1</v>
      </c>
      <c r="I15" s="8">
        <v>3.25</v>
      </c>
      <c r="J15" s="8">
        <v>0</v>
      </c>
      <c r="K15" s="8"/>
      <c r="L15" s="22"/>
      <c r="M15" s="23"/>
      <c r="N15" s="23"/>
      <c r="O15" s="23"/>
      <c r="P15" s="23"/>
      <c r="Q15" s="23"/>
      <c r="R15" s="5"/>
      <c r="S15" s="55">
        <f>+F15+H15+I15+J15+J15+K15</f>
        <v>39.25</v>
      </c>
      <c r="T15" s="5"/>
    </row>
    <row r="16" spans="1:32" ht="15.75" x14ac:dyDescent="0.25">
      <c r="A16" s="68">
        <v>11</v>
      </c>
      <c r="B16" s="7" t="s">
        <v>32</v>
      </c>
      <c r="C16" s="7" t="s">
        <v>9</v>
      </c>
      <c r="D16" s="8">
        <v>2095</v>
      </c>
      <c r="E16" s="8" t="s">
        <v>55</v>
      </c>
      <c r="F16" s="8">
        <v>24.5</v>
      </c>
      <c r="G16" s="8" t="s">
        <v>7</v>
      </c>
      <c r="H16" s="8"/>
      <c r="I16" s="8"/>
      <c r="J16" s="8"/>
      <c r="K16" s="8"/>
      <c r="L16" s="22"/>
      <c r="M16" s="23"/>
      <c r="N16" s="23"/>
      <c r="O16" s="23"/>
      <c r="P16" s="23"/>
      <c r="Q16" s="23"/>
      <c r="R16" s="5"/>
      <c r="S16" s="55">
        <f>+F16+H16+I16+J16+J16+K16</f>
        <v>24.5</v>
      </c>
      <c r="T16" s="5"/>
    </row>
    <row r="17" spans="2:12" x14ac:dyDescent="0.25">
      <c r="B17" s="2"/>
      <c r="C17" s="2"/>
      <c r="D17" s="3"/>
      <c r="E17" s="3"/>
      <c r="F17" s="3"/>
      <c r="G17" s="3"/>
      <c r="H17" s="3"/>
      <c r="I17" s="3"/>
      <c r="J17" s="3"/>
      <c r="K17" s="3"/>
      <c r="L17" s="2"/>
    </row>
    <row r="18" spans="2:12" x14ac:dyDescent="0.25">
      <c r="B18" s="2"/>
      <c r="C18" s="2"/>
      <c r="D18" s="3"/>
      <c r="E18" s="3"/>
      <c r="F18" s="3"/>
      <c r="G18" s="3"/>
      <c r="H18" s="3"/>
      <c r="I18" s="3"/>
      <c r="J18" s="3"/>
      <c r="K18" s="3"/>
      <c r="L18" s="2"/>
    </row>
    <row r="19" spans="2:12" x14ac:dyDescent="0.25">
      <c r="B19" s="2"/>
      <c r="C19" s="2"/>
      <c r="D19" s="3"/>
      <c r="E19" s="3"/>
      <c r="F19" s="3"/>
      <c r="G19" s="3"/>
      <c r="H19" s="3"/>
      <c r="I19" s="3"/>
      <c r="J19" s="3"/>
      <c r="K19" s="3"/>
      <c r="L19" s="2"/>
    </row>
    <row r="20" spans="2:12" x14ac:dyDescent="0.25">
      <c r="D20" s="1"/>
      <c r="E20" s="1"/>
      <c r="F20" s="1"/>
      <c r="G20" s="1"/>
      <c r="H20" s="1"/>
      <c r="I20" s="1"/>
      <c r="J20" s="1"/>
      <c r="K20" s="1"/>
    </row>
    <row r="21" spans="2:12" x14ac:dyDescent="0.25">
      <c r="D21" s="1"/>
      <c r="E21" s="1"/>
      <c r="F21" s="1"/>
      <c r="G21" s="1"/>
      <c r="H21" s="1"/>
      <c r="I21" s="1"/>
      <c r="J21" s="1"/>
      <c r="K21" s="1"/>
    </row>
    <row r="22" spans="2:12" x14ac:dyDescent="0.25">
      <c r="D22" s="1"/>
      <c r="E22" s="1"/>
      <c r="F22" s="1"/>
      <c r="G22" s="1"/>
      <c r="H22" s="1"/>
      <c r="I22" s="1"/>
      <c r="J22" s="1"/>
      <c r="K22" s="1"/>
    </row>
    <row r="23" spans="2:12" x14ac:dyDescent="0.25">
      <c r="D23" s="1"/>
      <c r="E23" s="1"/>
      <c r="F23" s="1"/>
      <c r="G23" s="1"/>
      <c r="H23" s="1"/>
      <c r="I23" s="1"/>
      <c r="J23" s="1"/>
      <c r="K23" s="1"/>
    </row>
  </sheetData>
  <sheetProtection password="9FFE" sheet="1" formatCells="0" formatColumns="0" formatRows="0" insertColumns="0" insertRows="0" insertHyperlinks="0" deleteColumns="0" deleteRows="0" sort="0" autoFilter="0" pivotTables="0"/>
  <sortState ref="B11:T16">
    <sortCondition descending="1" ref="S11:S16"/>
  </sortState>
  <mergeCells count="1">
    <mergeCell ref="C1:AF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opLeftCell="M4" workbookViewId="0">
      <selection activeCell="W11" sqref="W11"/>
    </sheetView>
  </sheetViews>
  <sheetFormatPr defaultRowHeight="15" x14ac:dyDescent="0.25"/>
  <cols>
    <col min="1" max="1" width="9.140625" style="21"/>
    <col min="2" max="2" width="15.42578125" customWidth="1"/>
    <col min="3" max="3" width="22.140625" customWidth="1"/>
    <col min="4" max="4" width="12" customWidth="1"/>
    <col min="5" max="5" width="14.7109375" customWidth="1"/>
    <col min="6" max="6" width="30.28515625" customWidth="1"/>
    <col min="7" max="7" width="21.140625" customWidth="1"/>
    <col min="8" max="8" width="39.5703125" customWidth="1"/>
    <col min="9" max="9" width="39.28515625" customWidth="1"/>
    <col min="10" max="11" width="40.42578125" customWidth="1"/>
    <col min="13" max="13" width="18" customWidth="1"/>
    <col min="14" max="14" width="21.85546875" customWidth="1"/>
    <col min="15" max="15" width="20.7109375" customWidth="1"/>
    <col min="16" max="16" width="20.5703125" customWidth="1"/>
    <col min="18" max="18" width="25.85546875" customWidth="1"/>
    <col min="19" max="19" width="18.42578125" customWidth="1"/>
    <col min="20" max="20" width="25.28515625" customWidth="1"/>
  </cols>
  <sheetData>
    <row r="1" spans="1:32" ht="31.5" x14ac:dyDescent="0.4">
      <c r="B1" s="20"/>
      <c r="C1" s="92" t="s">
        <v>234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32.25" x14ac:dyDescent="0.3">
      <c r="A2" s="65" t="s">
        <v>249</v>
      </c>
      <c r="B2" s="61" t="s">
        <v>2</v>
      </c>
      <c r="C2" s="39" t="s">
        <v>3</v>
      </c>
      <c r="D2" s="39" t="s">
        <v>4</v>
      </c>
      <c r="E2" s="40" t="s">
        <v>10</v>
      </c>
      <c r="F2" s="41" t="s">
        <v>229</v>
      </c>
      <c r="G2" s="42" t="s">
        <v>226</v>
      </c>
      <c r="H2" s="43" t="s">
        <v>230</v>
      </c>
      <c r="I2" s="37" t="s">
        <v>186</v>
      </c>
      <c r="J2" s="45" t="s">
        <v>227</v>
      </c>
      <c r="K2" s="46" t="s">
        <v>187</v>
      </c>
      <c r="L2" s="44" t="s">
        <v>189</v>
      </c>
      <c r="M2" s="25"/>
      <c r="N2" s="25"/>
      <c r="O2" s="26"/>
      <c r="P2" s="27"/>
      <c r="Q2" s="28"/>
      <c r="R2" s="31"/>
      <c r="S2" s="33" t="s">
        <v>193</v>
      </c>
      <c r="T2" s="15" t="s">
        <v>194</v>
      </c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30.75" x14ac:dyDescent="0.3">
      <c r="B3" s="62"/>
      <c r="C3" s="34"/>
      <c r="D3" s="8"/>
      <c r="E3" s="8"/>
      <c r="F3" s="8"/>
      <c r="G3" s="8"/>
      <c r="H3" s="6"/>
      <c r="I3" s="6"/>
      <c r="J3" s="6" t="s">
        <v>231</v>
      </c>
      <c r="K3" s="47"/>
      <c r="L3" s="19" t="s">
        <v>188</v>
      </c>
      <c r="M3" s="29" t="s">
        <v>228</v>
      </c>
      <c r="N3" s="19" t="s">
        <v>190</v>
      </c>
      <c r="O3" s="29" t="s">
        <v>204</v>
      </c>
      <c r="P3" s="30" t="s">
        <v>203</v>
      </c>
      <c r="Q3" s="19" t="s">
        <v>191</v>
      </c>
      <c r="R3" s="32" t="s">
        <v>192</v>
      </c>
      <c r="S3" s="8"/>
      <c r="T3" s="13"/>
    </row>
    <row r="4" spans="1:32" ht="15.75" x14ac:dyDescent="0.25">
      <c r="A4" s="68">
        <v>1</v>
      </c>
      <c r="B4" s="72" t="s">
        <v>85</v>
      </c>
      <c r="C4" s="7" t="s">
        <v>86</v>
      </c>
      <c r="D4" s="8">
        <v>2128</v>
      </c>
      <c r="E4" s="8" t="s">
        <v>16</v>
      </c>
      <c r="F4" s="8">
        <v>83</v>
      </c>
      <c r="G4" s="8" t="s">
        <v>7</v>
      </c>
      <c r="H4" s="10">
        <v>0.25</v>
      </c>
      <c r="I4" s="10">
        <v>0.5</v>
      </c>
      <c r="J4" s="10">
        <v>4</v>
      </c>
      <c r="K4" s="10">
        <v>18.5</v>
      </c>
      <c r="L4" s="8"/>
      <c r="M4" s="13" t="s">
        <v>196</v>
      </c>
      <c r="N4" s="13"/>
      <c r="O4" s="13" t="s">
        <v>196</v>
      </c>
      <c r="P4" s="13" t="s">
        <v>196</v>
      </c>
      <c r="Q4" s="13"/>
      <c r="R4" s="5"/>
      <c r="S4" s="57">
        <f>+F4+H4+I4+J4+K4</f>
        <v>106.25</v>
      </c>
      <c r="T4" s="5"/>
    </row>
    <row r="5" spans="1:32" ht="15.75" x14ac:dyDescent="0.25">
      <c r="A5" s="68">
        <v>2</v>
      </c>
      <c r="B5" s="72" t="s">
        <v>81</v>
      </c>
      <c r="C5" s="7" t="s">
        <v>82</v>
      </c>
      <c r="D5" s="8">
        <v>2067</v>
      </c>
      <c r="E5" s="8" t="s">
        <v>16</v>
      </c>
      <c r="F5" s="8">
        <v>80</v>
      </c>
      <c r="G5" s="8" t="s">
        <v>7</v>
      </c>
      <c r="H5" s="10">
        <v>0</v>
      </c>
      <c r="I5" s="10">
        <v>0</v>
      </c>
      <c r="J5" s="10">
        <v>8</v>
      </c>
      <c r="K5" s="10">
        <v>8.75</v>
      </c>
      <c r="L5" s="8"/>
      <c r="M5" s="13"/>
      <c r="N5" s="13" t="s">
        <v>196</v>
      </c>
      <c r="O5" s="13" t="s">
        <v>196</v>
      </c>
      <c r="P5" s="13" t="s">
        <v>196</v>
      </c>
      <c r="Q5" s="13"/>
      <c r="R5" s="5"/>
      <c r="S5" s="57">
        <f t="shared" ref="S5:S7" si="0">+F5+H5+I5+J5+K5</f>
        <v>96.75</v>
      </c>
      <c r="T5" s="5"/>
    </row>
    <row r="6" spans="1:32" ht="15.75" x14ac:dyDescent="0.25">
      <c r="A6" s="68"/>
      <c r="B6" s="73"/>
      <c r="C6" s="5"/>
      <c r="D6" s="13"/>
      <c r="E6" s="13"/>
      <c r="F6" s="13"/>
      <c r="G6" s="13"/>
      <c r="H6" s="10"/>
      <c r="I6" s="10"/>
      <c r="J6" s="10"/>
      <c r="K6" s="10"/>
      <c r="L6" s="8"/>
      <c r="M6" s="13"/>
      <c r="N6" s="13"/>
      <c r="O6" s="13"/>
      <c r="P6" s="13"/>
      <c r="Q6" s="13"/>
      <c r="R6" s="5"/>
      <c r="S6" s="57"/>
      <c r="T6" s="5"/>
    </row>
    <row r="7" spans="1:32" ht="15.75" x14ac:dyDescent="0.25">
      <c r="A7" s="68">
        <v>3</v>
      </c>
      <c r="B7" s="73" t="s">
        <v>138</v>
      </c>
      <c r="C7" s="5" t="s">
        <v>135</v>
      </c>
      <c r="D7" s="13">
        <v>2207</v>
      </c>
      <c r="E7" s="13" t="s">
        <v>22</v>
      </c>
      <c r="F7" s="13">
        <v>87</v>
      </c>
      <c r="G7" s="13" t="s">
        <v>19</v>
      </c>
      <c r="H7" s="10">
        <v>0</v>
      </c>
      <c r="I7" s="10">
        <v>0</v>
      </c>
      <c r="J7" s="10">
        <v>0</v>
      </c>
      <c r="K7" s="10">
        <v>0</v>
      </c>
      <c r="L7" s="8"/>
      <c r="M7" s="13"/>
      <c r="N7" s="13"/>
      <c r="O7" s="13"/>
      <c r="P7" s="13"/>
      <c r="Q7" s="13"/>
      <c r="R7" s="5"/>
      <c r="S7" s="57">
        <f t="shared" si="0"/>
        <v>87</v>
      </c>
      <c r="T7" s="5"/>
    </row>
    <row r="8" spans="1:32" ht="15.75" x14ac:dyDescent="0.25">
      <c r="A8" s="68"/>
      <c r="B8" s="73"/>
      <c r="C8" s="5"/>
      <c r="D8" s="13"/>
      <c r="E8" s="13"/>
      <c r="F8" s="13"/>
      <c r="G8" s="13"/>
      <c r="H8" s="8"/>
      <c r="I8" s="8"/>
      <c r="J8" s="8"/>
      <c r="K8" s="8"/>
      <c r="L8" s="8"/>
      <c r="M8" s="13"/>
      <c r="N8" s="13"/>
      <c r="O8" s="13"/>
      <c r="P8" s="13"/>
      <c r="Q8" s="13"/>
      <c r="R8" s="5"/>
      <c r="S8" s="57"/>
      <c r="T8" s="5"/>
    </row>
    <row r="9" spans="1:32" ht="15.75" x14ac:dyDescent="0.25">
      <c r="A9" s="68">
        <v>4</v>
      </c>
      <c r="B9" s="72" t="s">
        <v>71</v>
      </c>
      <c r="C9" s="7" t="s">
        <v>72</v>
      </c>
      <c r="D9" s="8">
        <v>2152</v>
      </c>
      <c r="E9" s="8" t="s">
        <v>13</v>
      </c>
      <c r="F9" s="8">
        <v>116</v>
      </c>
      <c r="G9" s="8" t="s">
        <v>19</v>
      </c>
      <c r="H9" s="10">
        <v>1</v>
      </c>
      <c r="I9" s="10">
        <v>0</v>
      </c>
      <c r="J9" s="10">
        <v>0</v>
      </c>
      <c r="K9" s="10">
        <v>0</v>
      </c>
      <c r="L9" s="8"/>
      <c r="M9" s="13"/>
      <c r="N9" s="13"/>
      <c r="O9" s="13"/>
      <c r="P9" s="13"/>
      <c r="Q9" s="13"/>
      <c r="R9" s="5"/>
      <c r="S9" s="57">
        <f t="shared" ref="S9:S20" si="1">+F9+H9+I9+J9+K9</f>
        <v>117</v>
      </c>
      <c r="T9" s="5"/>
    </row>
    <row r="10" spans="1:32" ht="15.75" x14ac:dyDescent="0.25">
      <c r="A10" s="68">
        <v>5</v>
      </c>
      <c r="B10" s="72" t="s">
        <v>164</v>
      </c>
      <c r="C10" s="7" t="s">
        <v>165</v>
      </c>
      <c r="D10" s="8">
        <v>2180</v>
      </c>
      <c r="E10" s="8" t="s">
        <v>13</v>
      </c>
      <c r="F10" s="8">
        <v>84</v>
      </c>
      <c r="G10" s="8" t="s">
        <v>19</v>
      </c>
      <c r="H10" s="13">
        <v>1</v>
      </c>
      <c r="I10" s="13">
        <v>0</v>
      </c>
      <c r="J10" s="13">
        <v>8</v>
      </c>
      <c r="K10" s="13">
        <v>0</v>
      </c>
      <c r="L10" s="13" t="s">
        <v>196</v>
      </c>
      <c r="M10" s="13"/>
      <c r="N10" s="13"/>
      <c r="O10" s="13"/>
      <c r="P10" s="13"/>
      <c r="Q10" s="13"/>
      <c r="R10" s="13"/>
      <c r="S10" s="57">
        <f t="shared" si="1"/>
        <v>93</v>
      </c>
      <c r="T10" s="5"/>
    </row>
    <row r="11" spans="1:32" ht="15.75" x14ac:dyDescent="0.25">
      <c r="A11" s="68">
        <v>6</v>
      </c>
      <c r="B11" s="72" t="s">
        <v>67</v>
      </c>
      <c r="C11" s="7" t="s">
        <v>68</v>
      </c>
      <c r="D11" s="8">
        <v>2151</v>
      </c>
      <c r="E11" s="8" t="s">
        <v>13</v>
      </c>
      <c r="F11" s="8">
        <v>45</v>
      </c>
      <c r="G11" s="8" t="s">
        <v>19</v>
      </c>
      <c r="H11" s="13">
        <v>0.5</v>
      </c>
      <c r="I11" s="13">
        <v>0</v>
      </c>
      <c r="J11" s="13">
        <v>8</v>
      </c>
      <c r="K11" s="13">
        <v>0</v>
      </c>
      <c r="L11" s="13"/>
      <c r="M11" s="13"/>
      <c r="N11" s="13" t="s">
        <v>196</v>
      </c>
      <c r="O11" s="13" t="s">
        <v>196</v>
      </c>
      <c r="P11" s="13"/>
      <c r="Q11" s="13" t="s">
        <v>196</v>
      </c>
      <c r="R11" s="5"/>
      <c r="S11" s="57">
        <f t="shared" si="1"/>
        <v>53.5</v>
      </c>
      <c r="T11" s="5"/>
    </row>
    <row r="12" spans="1:32" ht="15.75" x14ac:dyDescent="0.25">
      <c r="A12" s="68">
        <v>7</v>
      </c>
      <c r="B12" s="72" t="s">
        <v>115</v>
      </c>
      <c r="C12" s="7" t="s">
        <v>116</v>
      </c>
      <c r="D12" s="8">
        <v>2147</v>
      </c>
      <c r="E12" s="8" t="s">
        <v>13</v>
      </c>
      <c r="F12" s="8">
        <v>48</v>
      </c>
      <c r="G12" s="8" t="s">
        <v>19</v>
      </c>
      <c r="H12" s="10">
        <v>1</v>
      </c>
      <c r="I12" s="10">
        <v>0</v>
      </c>
      <c r="J12" s="10">
        <v>0</v>
      </c>
      <c r="K12" s="10">
        <v>0</v>
      </c>
      <c r="L12" s="8"/>
      <c r="M12" s="13"/>
      <c r="N12" s="13"/>
      <c r="O12" s="13" t="s">
        <v>196</v>
      </c>
      <c r="P12" s="13"/>
      <c r="Q12" s="13"/>
      <c r="R12" s="5"/>
      <c r="S12" s="57">
        <f t="shared" si="1"/>
        <v>49</v>
      </c>
      <c r="T12" s="5"/>
    </row>
    <row r="13" spans="1:32" ht="15.75" x14ac:dyDescent="0.25">
      <c r="A13" s="68">
        <v>8</v>
      </c>
      <c r="B13" s="72" t="s">
        <v>143</v>
      </c>
      <c r="C13" s="7" t="s">
        <v>9</v>
      </c>
      <c r="D13" s="8">
        <v>2036</v>
      </c>
      <c r="E13" s="8" t="s">
        <v>13</v>
      </c>
      <c r="F13" s="8">
        <v>46</v>
      </c>
      <c r="G13" s="8" t="s">
        <v>19</v>
      </c>
      <c r="H13" s="8">
        <v>1</v>
      </c>
      <c r="I13" s="8">
        <v>0</v>
      </c>
      <c r="J13" s="8">
        <v>0</v>
      </c>
      <c r="K13" s="8">
        <v>0</v>
      </c>
      <c r="L13" s="8"/>
      <c r="M13" s="13" t="s">
        <v>196</v>
      </c>
      <c r="N13" s="13"/>
      <c r="O13" s="13" t="s">
        <v>196</v>
      </c>
      <c r="P13" s="13" t="s">
        <v>196</v>
      </c>
      <c r="Q13" s="13" t="s">
        <v>196</v>
      </c>
      <c r="R13" s="5"/>
      <c r="S13" s="57">
        <f t="shared" si="1"/>
        <v>47</v>
      </c>
      <c r="T13" s="5"/>
    </row>
    <row r="14" spans="1:32" ht="15.75" x14ac:dyDescent="0.25">
      <c r="A14" s="68">
        <v>9</v>
      </c>
      <c r="B14" s="72" t="s">
        <v>160</v>
      </c>
      <c r="C14" s="7" t="s">
        <v>161</v>
      </c>
      <c r="D14" s="8">
        <v>2254</v>
      </c>
      <c r="E14" s="8" t="s">
        <v>13</v>
      </c>
      <c r="F14" s="8">
        <v>36</v>
      </c>
      <c r="G14" s="8" t="s">
        <v>19</v>
      </c>
      <c r="H14" s="8">
        <v>1</v>
      </c>
      <c r="I14" s="8">
        <v>0</v>
      </c>
      <c r="J14" s="8">
        <v>8</v>
      </c>
      <c r="K14" s="8">
        <v>0</v>
      </c>
      <c r="L14" s="8" t="s">
        <v>196</v>
      </c>
      <c r="M14" s="13"/>
      <c r="N14" s="13"/>
      <c r="O14" s="13" t="s">
        <v>196</v>
      </c>
      <c r="P14" s="13"/>
      <c r="Q14" s="13"/>
      <c r="R14" s="5"/>
      <c r="S14" s="57">
        <f t="shared" si="1"/>
        <v>45</v>
      </c>
      <c r="T14" s="5"/>
    </row>
    <row r="15" spans="1:32" ht="15.75" x14ac:dyDescent="0.25">
      <c r="A15" s="68">
        <v>10</v>
      </c>
      <c r="B15" s="72" t="s">
        <v>105</v>
      </c>
      <c r="C15" s="7" t="s">
        <v>106</v>
      </c>
      <c r="D15" s="8">
        <v>2105</v>
      </c>
      <c r="E15" s="8" t="s">
        <v>13</v>
      </c>
      <c r="F15" s="8">
        <v>45</v>
      </c>
      <c r="G15" s="8" t="s">
        <v>19</v>
      </c>
      <c r="H15" s="13">
        <v>0</v>
      </c>
      <c r="I15" s="13">
        <v>0</v>
      </c>
      <c r="J15" s="13">
        <v>0</v>
      </c>
      <c r="K15" s="13">
        <v>0</v>
      </c>
      <c r="L15" s="13"/>
      <c r="M15" s="13"/>
      <c r="N15" s="13"/>
      <c r="O15" s="13" t="s">
        <v>196</v>
      </c>
      <c r="P15" s="13"/>
      <c r="Q15" s="13"/>
      <c r="R15" s="5"/>
      <c r="S15" s="57">
        <f t="shared" si="1"/>
        <v>45</v>
      </c>
      <c r="T15" s="5"/>
    </row>
    <row r="16" spans="1:32" ht="15.75" x14ac:dyDescent="0.25">
      <c r="A16" s="68">
        <v>11</v>
      </c>
      <c r="B16" s="72" t="s">
        <v>123</v>
      </c>
      <c r="C16" s="7" t="s">
        <v>124</v>
      </c>
      <c r="D16" s="8">
        <v>2064</v>
      </c>
      <c r="E16" s="8" t="s">
        <v>13</v>
      </c>
      <c r="F16" s="8">
        <v>45</v>
      </c>
      <c r="G16" s="8" t="s">
        <v>19</v>
      </c>
      <c r="H16" s="13">
        <v>0</v>
      </c>
      <c r="I16" s="13">
        <v>0</v>
      </c>
      <c r="J16" s="13">
        <v>0</v>
      </c>
      <c r="K16" s="13">
        <v>0</v>
      </c>
      <c r="L16" s="13"/>
      <c r="M16" s="13"/>
      <c r="N16" s="13"/>
      <c r="O16" s="13"/>
      <c r="P16" s="13"/>
      <c r="Q16" s="13"/>
      <c r="R16" s="5"/>
      <c r="S16" s="57">
        <f t="shared" si="1"/>
        <v>45</v>
      </c>
      <c r="T16" s="5"/>
    </row>
    <row r="17" spans="1:20" ht="15.75" x14ac:dyDescent="0.25">
      <c r="A17" s="68">
        <v>12</v>
      </c>
      <c r="B17" s="72" t="s">
        <v>12</v>
      </c>
      <c r="C17" s="7" t="s">
        <v>216</v>
      </c>
      <c r="D17" s="8">
        <v>2009</v>
      </c>
      <c r="E17" s="8" t="s">
        <v>13</v>
      </c>
      <c r="F17" s="8">
        <v>42</v>
      </c>
      <c r="G17" s="8" t="s">
        <v>7</v>
      </c>
      <c r="H17" s="8">
        <v>0</v>
      </c>
      <c r="I17" s="8">
        <v>0</v>
      </c>
      <c r="J17" s="8">
        <v>0</v>
      </c>
      <c r="K17" s="8">
        <v>0</v>
      </c>
      <c r="L17" s="8" t="s">
        <v>196</v>
      </c>
      <c r="M17" s="13" t="s">
        <v>196</v>
      </c>
      <c r="N17" s="13"/>
      <c r="O17" s="13" t="s">
        <v>196</v>
      </c>
      <c r="P17" s="13"/>
      <c r="Q17" s="13"/>
      <c r="R17" s="5"/>
      <c r="S17" s="57">
        <f t="shared" si="1"/>
        <v>42</v>
      </c>
      <c r="T17" s="5"/>
    </row>
    <row r="18" spans="1:20" ht="15.75" x14ac:dyDescent="0.25">
      <c r="A18" s="68">
        <v>13</v>
      </c>
      <c r="B18" s="72" t="s">
        <v>155</v>
      </c>
      <c r="C18" s="7" t="s">
        <v>156</v>
      </c>
      <c r="D18" s="8">
        <v>2053</v>
      </c>
      <c r="E18" s="8" t="s">
        <v>13</v>
      </c>
      <c r="F18" s="8">
        <v>33.25</v>
      </c>
      <c r="G18" s="8" t="s">
        <v>19</v>
      </c>
      <c r="H18" s="10">
        <v>0.75</v>
      </c>
      <c r="I18" s="10">
        <v>0</v>
      </c>
      <c r="J18" s="10">
        <v>0</v>
      </c>
      <c r="K18" s="10">
        <v>0</v>
      </c>
      <c r="L18" s="8"/>
      <c r="M18" s="13"/>
      <c r="N18" s="13"/>
      <c r="O18" s="13"/>
      <c r="P18" s="13"/>
      <c r="Q18" s="13"/>
      <c r="R18" s="5"/>
      <c r="S18" s="57">
        <f t="shared" si="1"/>
        <v>34</v>
      </c>
      <c r="T18" s="5"/>
    </row>
    <row r="19" spans="1:20" ht="15.75" x14ac:dyDescent="0.25">
      <c r="A19" s="68">
        <v>14</v>
      </c>
      <c r="B19" s="72" t="s">
        <v>166</v>
      </c>
      <c r="C19" s="7" t="s">
        <v>152</v>
      </c>
      <c r="D19" s="8">
        <v>2206</v>
      </c>
      <c r="E19" s="8" t="s">
        <v>13</v>
      </c>
      <c r="F19" s="8">
        <v>33</v>
      </c>
      <c r="G19" s="8" t="s">
        <v>19</v>
      </c>
      <c r="H19" s="8">
        <v>0</v>
      </c>
      <c r="I19" s="8">
        <v>0</v>
      </c>
      <c r="J19" s="8">
        <v>0</v>
      </c>
      <c r="K19" s="8">
        <v>0</v>
      </c>
      <c r="L19" s="8"/>
      <c r="M19" s="13"/>
      <c r="N19" s="13"/>
      <c r="O19" s="13"/>
      <c r="P19" s="13"/>
      <c r="Q19" s="13"/>
      <c r="R19" s="5"/>
      <c r="S19" s="57">
        <f t="shared" si="1"/>
        <v>33</v>
      </c>
      <c r="T19" s="5"/>
    </row>
    <row r="20" spans="1:20" ht="15.75" x14ac:dyDescent="0.25">
      <c r="A20" s="68">
        <v>15</v>
      </c>
      <c r="B20" s="72" t="s">
        <v>17</v>
      </c>
      <c r="C20" s="7" t="s">
        <v>18</v>
      </c>
      <c r="D20" s="8">
        <v>2171</v>
      </c>
      <c r="E20" s="8" t="s">
        <v>13</v>
      </c>
      <c r="F20" s="8">
        <v>29</v>
      </c>
      <c r="G20" s="8" t="s">
        <v>19</v>
      </c>
      <c r="H20" s="8">
        <v>1</v>
      </c>
      <c r="I20" s="8">
        <v>0</v>
      </c>
      <c r="J20" s="8">
        <v>0</v>
      </c>
      <c r="K20" s="8">
        <v>0</v>
      </c>
      <c r="L20" s="8"/>
      <c r="M20" s="13"/>
      <c r="N20" s="13"/>
      <c r="O20" s="13"/>
      <c r="P20" s="13" t="s">
        <v>196</v>
      </c>
      <c r="Q20" s="13"/>
      <c r="R20" s="5"/>
      <c r="S20" s="57">
        <f t="shared" si="1"/>
        <v>30</v>
      </c>
      <c r="T20" s="5"/>
    </row>
    <row r="21" spans="1:20" ht="15.75" x14ac:dyDescent="0.25">
      <c r="A21" s="68">
        <v>16</v>
      </c>
      <c r="B21" s="72" t="s">
        <v>139</v>
      </c>
      <c r="C21" s="7" t="s">
        <v>38</v>
      </c>
      <c r="D21" s="8">
        <v>2173</v>
      </c>
      <c r="E21" s="8" t="s">
        <v>13</v>
      </c>
      <c r="F21" s="56" t="s">
        <v>202</v>
      </c>
      <c r="G21" s="8" t="s">
        <v>19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5"/>
      <c r="S21" s="60" t="s">
        <v>242</v>
      </c>
      <c r="T21" s="5"/>
    </row>
    <row r="22" spans="1:20" x14ac:dyDescent="0.25">
      <c r="B22" s="2"/>
      <c r="C22" s="2"/>
      <c r="D22" s="2"/>
      <c r="E22" s="2"/>
      <c r="F22" s="2"/>
      <c r="G22" s="2"/>
    </row>
    <row r="23" spans="1:20" x14ac:dyDescent="0.25">
      <c r="B23" s="2"/>
      <c r="C23" s="2"/>
      <c r="D23" s="2"/>
      <c r="E23" s="2"/>
      <c r="F23" s="2"/>
      <c r="G23" s="2"/>
    </row>
  </sheetData>
  <sheetProtection password="9FFE" sheet="1" formatCells="0" formatColumns="0" formatRows="0" insertColumns="0" insertRows="0" insertHyperlinks="0" deleteColumns="0" deleteRows="0" sort="0" autoFilter="0" pivotTables="0"/>
  <sortState ref="B9:T21">
    <sortCondition descending="1" ref="S9:S21"/>
  </sortState>
  <mergeCells count="1">
    <mergeCell ref="C1:AF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opLeftCell="A4" zoomScaleNormal="100" workbookViewId="0">
      <selection activeCell="V3" sqref="V3"/>
    </sheetView>
  </sheetViews>
  <sheetFormatPr defaultRowHeight="15" x14ac:dyDescent="0.25"/>
  <cols>
    <col min="2" max="2" width="16.140625" customWidth="1"/>
    <col min="3" max="3" width="17.5703125" customWidth="1"/>
    <col min="5" max="5" width="20.42578125" customWidth="1"/>
    <col min="6" max="6" width="27.28515625" customWidth="1"/>
    <col min="7" max="7" width="19.42578125" customWidth="1"/>
    <col min="8" max="8" width="27.140625" customWidth="1"/>
    <col min="9" max="9" width="32.7109375" customWidth="1"/>
    <col min="10" max="10" width="23.5703125" customWidth="1"/>
    <col min="11" max="11" width="40.5703125" customWidth="1"/>
    <col min="13" max="13" width="16.85546875" customWidth="1"/>
    <col min="14" max="14" width="17.140625" customWidth="1"/>
    <col min="15" max="15" width="18" customWidth="1"/>
    <col min="16" max="16" width="22.7109375" customWidth="1"/>
    <col min="17" max="17" width="14.5703125" customWidth="1"/>
    <col min="18" max="18" width="17.42578125" customWidth="1"/>
    <col min="19" max="20" width="18.42578125" customWidth="1"/>
    <col min="21" max="21" width="23.7109375" customWidth="1"/>
  </cols>
  <sheetData>
    <row r="1" spans="1:32" s="4" customFormat="1" ht="31.5" customHeight="1" x14ac:dyDescent="0.45">
      <c r="B1" s="20"/>
      <c r="C1" s="92" t="s">
        <v>235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32.25" x14ac:dyDescent="0.3">
      <c r="A2" s="70" t="s">
        <v>249</v>
      </c>
      <c r="B2" s="38" t="s">
        <v>2</v>
      </c>
      <c r="C2" s="39" t="s">
        <v>3</v>
      </c>
      <c r="D2" s="39" t="s">
        <v>4</v>
      </c>
      <c r="E2" s="40" t="s">
        <v>10</v>
      </c>
      <c r="F2" s="41" t="s">
        <v>229</v>
      </c>
      <c r="G2" s="42" t="s">
        <v>226</v>
      </c>
      <c r="H2" s="43" t="s">
        <v>230</v>
      </c>
      <c r="I2" s="37" t="s">
        <v>186</v>
      </c>
      <c r="J2" s="45" t="s">
        <v>227</v>
      </c>
      <c r="K2" s="46" t="s">
        <v>187</v>
      </c>
      <c r="L2" s="44" t="s">
        <v>189</v>
      </c>
      <c r="M2" s="25"/>
      <c r="N2" s="25"/>
      <c r="O2" s="26"/>
      <c r="P2" s="27"/>
      <c r="Q2" s="28"/>
      <c r="R2" s="31"/>
      <c r="S2" s="33" t="s">
        <v>193</v>
      </c>
      <c r="T2" s="15" t="s">
        <v>194</v>
      </c>
      <c r="U2" s="15" t="s">
        <v>212</v>
      </c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30.75" x14ac:dyDescent="0.3">
      <c r="A3" s="5"/>
      <c r="B3" s="34"/>
      <c r="C3" s="34"/>
      <c r="D3" s="8"/>
      <c r="E3" s="8"/>
      <c r="F3" s="8"/>
      <c r="G3" s="8"/>
      <c r="H3" s="6"/>
      <c r="I3" s="6"/>
      <c r="J3" s="6" t="s">
        <v>231</v>
      </c>
      <c r="K3" s="47"/>
      <c r="L3" s="19" t="s">
        <v>188</v>
      </c>
      <c r="M3" s="29" t="s">
        <v>228</v>
      </c>
      <c r="N3" s="19" t="s">
        <v>190</v>
      </c>
      <c r="O3" s="29" t="s">
        <v>204</v>
      </c>
      <c r="P3" s="30" t="s">
        <v>203</v>
      </c>
      <c r="Q3" s="19" t="s">
        <v>191</v>
      </c>
      <c r="R3" s="32" t="s">
        <v>192</v>
      </c>
      <c r="S3" s="8"/>
      <c r="T3" s="13"/>
      <c r="U3" s="5"/>
    </row>
    <row r="4" spans="1:32" x14ac:dyDescent="0.25">
      <c r="A4" s="66">
        <v>1</v>
      </c>
      <c r="B4" s="7" t="s">
        <v>14</v>
      </c>
      <c r="C4" s="7" t="s">
        <v>15</v>
      </c>
      <c r="D4" s="8">
        <v>2189</v>
      </c>
      <c r="E4" s="8" t="s">
        <v>16</v>
      </c>
      <c r="F4" s="8">
        <v>63</v>
      </c>
      <c r="G4" s="8" t="s">
        <v>7</v>
      </c>
      <c r="H4" s="10">
        <v>0.75</v>
      </c>
      <c r="I4" s="10">
        <v>0.5</v>
      </c>
      <c r="J4" s="10">
        <v>0</v>
      </c>
      <c r="K4" s="10">
        <v>2.25</v>
      </c>
      <c r="L4" s="8"/>
      <c r="M4" s="13"/>
      <c r="N4" s="13"/>
      <c r="O4" s="13" t="s">
        <v>196</v>
      </c>
      <c r="P4" s="13" t="s">
        <v>196</v>
      </c>
      <c r="Q4" s="5"/>
      <c r="R4" s="5"/>
      <c r="S4" s="57">
        <f>+H4+F4+I4+K4+J4</f>
        <v>66.5</v>
      </c>
      <c r="T4" s="5"/>
      <c r="U4" s="5"/>
    </row>
    <row r="5" spans="1:32" x14ac:dyDescent="0.25">
      <c r="A5" s="66"/>
      <c r="B5" s="7"/>
      <c r="C5" s="7"/>
      <c r="D5" s="8"/>
      <c r="E5" s="8"/>
      <c r="F5" s="8"/>
      <c r="G5" s="8"/>
      <c r="H5" s="10"/>
      <c r="I5" s="10"/>
      <c r="J5" s="10"/>
      <c r="K5" s="10"/>
      <c r="L5" s="8"/>
      <c r="M5" s="13"/>
      <c r="N5" s="13"/>
      <c r="O5" s="13"/>
      <c r="P5" s="13"/>
      <c r="Q5" s="5"/>
      <c r="R5" s="5"/>
      <c r="S5" s="57"/>
      <c r="T5" s="5"/>
      <c r="U5" s="5"/>
    </row>
    <row r="6" spans="1:32" x14ac:dyDescent="0.25">
      <c r="A6" s="66">
        <v>2</v>
      </c>
      <c r="B6" s="7" t="s">
        <v>144</v>
      </c>
      <c r="C6" s="7" t="s">
        <v>1</v>
      </c>
      <c r="D6" s="8">
        <v>2253</v>
      </c>
      <c r="E6" s="8" t="s">
        <v>22</v>
      </c>
      <c r="F6" s="8">
        <v>134</v>
      </c>
      <c r="G6" s="8" t="s">
        <v>19</v>
      </c>
      <c r="H6" s="10">
        <v>1.5</v>
      </c>
      <c r="I6" s="10">
        <v>0</v>
      </c>
      <c r="J6" s="10">
        <v>0</v>
      </c>
      <c r="K6" s="10">
        <v>0</v>
      </c>
      <c r="L6" s="8" t="s">
        <v>196</v>
      </c>
      <c r="M6" s="13"/>
      <c r="N6" s="13"/>
      <c r="O6" s="13" t="s">
        <v>196</v>
      </c>
      <c r="P6" s="13" t="s">
        <v>196</v>
      </c>
      <c r="Q6" s="5" t="s">
        <v>196</v>
      </c>
      <c r="R6" s="5"/>
      <c r="S6" s="57">
        <f t="shared" ref="S6:S13" si="0">+H6+F6+I6+K6+J6</f>
        <v>135.5</v>
      </c>
      <c r="T6" s="5"/>
      <c r="U6" s="5"/>
    </row>
    <row r="7" spans="1:32" x14ac:dyDescent="0.25">
      <c r="A7" s="66"/>
      <c r="B7" s="7" t="s">
        <v>222</v>
      </c>
      <c r="C7" s="7" t="s">
        <v>223</v>
      </c>
      <c r="D7" s="8">
        <v>2247</v>
      </c>
      <c r="E7" s="8" t="s">
        <v>22</v>
      </c>
      <c r="F7" s="8">
        <v>102</v>
      </c>
      <c r="G7" s="8" t="s">
        <v>19</v>
      </c>
      <c r="H7" s="8">
        <v>1.5</v>
      </c>
      <c r="I7" s="8">
        <v>0.25</v>
      </c>
      <c r="J7" s="8">
        <v>8</v>
      </c>
      <c r="K7" s="8">
        <v>0</v>
      </c>
      <c r="L7" s="8"/>
      <c r="M7" s="13" t="s">
        <v>196</v>
      </c>
      <c r="N7" s="13"/>
      <c r="O7" s="13"/>
      <c r="P7" s="13"/>
      <c r="Q7" s="5" t="s">
        <v>196</v>
      </c>
      <c r="R7" s="5"/>
      <c r="S7" s="57">
        <f t="shared" si="0"/>
        <v>111.75</v>
      </c>
      <c r="T7" s="5"/>
      <c r="U7" s="5"/>
    </row>
    <row r="8" spans="1:32" x14ac:dyDescent="0.25">
      <c r="A8" s="66">
        <v>3</v>
      </c>
      <c r="B8" s="7" t="s">
        <v>148</v>
      </c>
      <c r="C8" s="7" t="s">
        <v>149</v>
      </c>
      <c r="D8" s="8">
        <v>2068</v>
      </c>
      <c r="E8" s="8" t="s">
        <v>22</v>
      </c>
      <c r="F8" s="8">
        <v>87</v>
      </c>
      <c r="G8" s="8" t="s">
        <v>19</v>
      </c>
      <c r="H8" s="8">
        <v>3.25</v>
      </c>
      <c r="I8" s="8">
        <v>0</v>
      </c>
      <c r="J8" s="8">
        <v>8</v>
      </c>
      <c r="K8" s="8">
        <v>0</v>
      </c>
      <c r="L8" s="8"/>
      <c r="M8" s="13"/>
      <c r="N8" s="13"/>
      <c r="O8" s="13" t="s">
        <v>196</v>
      </c>
      <c r="P8" s="13" t="s">
        <v>196</v>
      </c>
      <c r="Q8" s="5"/>
      <c r="R8" s="5"/>
      <c r="S8" s="57">
        <f t="shared" si="0"/>
        <v>98.25</v>
      </c>
      <c r="T8" s="5"/>
      <c r="U8" s="5"/>
    </row>
    <row r="9" spans="1:32" x14ac:dyDescent="0.25">
      <c r="A9" s="66">
        <v>4</v>
      </c>
      <c r="B9" s="7" t="s">
        <v>107</v>
      </c>
      <c r="C9" s="7" t="s">
        <v>108</v>
      </c>
      <c r="D9" s="8">
        <v>2252</v>
      </c>
      <c r="E9" s="8" t="s">
        <v>58</v>
      </c>
      <c r="F9" s="8">
        <v>85</v>
      </c>
      <c r="G9" s="8" t="s">
        <v>19</v>
      </c>
      <c r="H9" s="8">
        <v>0</v>
      </c>
      <c r="I9" s="8">
        <v>0</v>
      </c>
      <c r="J9" s="8">
        <v>0</v>
      </c>
      <c r="K9" s="8">
        <v>0</v>
      </c>
      <c r="L9" s="8"/>
      <c r="M9" s="13"/>
      <c r="N9" s="13"/>
      <c r="O9" s="13"/>
      <c r="P9" s="13"/>
      <c r="Q9" s="5"/>
      <c r="R9" s="5"/>
      <c r="S9" s="57">
        <f t="shared" si="0"/>
        <v>85</v>
      </c>
      <c r="T9" s="5"/>
      <c r="U9" s="5"/>
    </row>
    <row r="10" spans="1:32" x14ac:dyDescent="0.25">
      <c r="A10" s="66">
        <v>5</v>
      </c>
      <c r="B10" s="7" t="s">
        <v>30</v>
      </c>
      <c r="C10" s="7" t="s">
        <v>31</v>
      </c>
      <c r="D10" s="8">
        <v>2002</v>
      </c>
      <c r="E10" s="8" t="s">
        <v>22</v>
      </c>
      <c r="F10" s="8">
        <v>72</v>
      </c>
      <c r="G10" s="8" t="s">
        <v>7</v>
      </c>
      <c r="H10" s="10">
        <v>0.25</v>
      </c>
      <c r="I10" s="10">
        <v>1</v>
      </c>
      <c r="J10" s="10">
        <v>0</v>
      </c>
      <c r="K10" s="10">
        <v>2.25</v>
      </c>
      <c r="L10" s="8" t="s">
        <v>196</v>
      </c>
      <c r="M10" s="13"/>
      <c r="N10" s="13"/>
      <c r="O10" s="13" t="s">
        <v>196</v>
      </c>
      <c r="P10" s="13"/>
      <c r="Q10" s="5"/>
      <c r="R10" s="5"/>
      <c r="S10" s="57">
        <f t="shared" si="0"/>
        <v>75.5</v>
      </c>
      <c r="T10" s="5"/>
      <c r="U10" s="5"/>
    </row>
    <row r="11" spans="1:32" x14ac:dyDescent="0.25">
      <c r="A11" s="66">
        <v>6</v>
      </c>
      <c r="B11" s="7" t="s">
        <v>130</v>
      </c>
      <c r="C11" s="7" t="s">
        <v>131</v>
      </c>
      <c r="D11" s="8">
        <v>2066</v>
      </c>
      <c r="E11" s="8" t="s">
        <v>58</v>
      </c>
      <c r="F11" s="8">
        <v>53</v>
      </c>
      <c r="G11" s="8" t="s">
        <v>51</v>
      </c>
      <c r="H11" s="10">
        <v>0</v>
      </c>
      <c r="I11" s="10">
        <v>0</v>
      </c>
      <c r="J11" s="10">
        <v>0</v>
      </c>
      <c r="K11" s="10">
        <v>0</v>
      </c>
      <c r="L11" s="8" t="s">
        <v>196</v>
      </c>
      <c r="M11" s="13"/>
      <c r="N11" s="13"/>
      <c r="O11" s="13"/>
      <c r="P11" s="13"/>
      <c r="Q11" s="5"/>
      <c r="R11" s="5"/>
      <c r="S11" s="57">
        <f t="shared" si="0"/>
        <v>53</v>
      </c>
      <c r="T11" s="5"/>
      <c r="U11" s="5" t="s">
        <v>7</v>
      </c>
    </row>
    <row r="12" spans="1:32" x14ac:dyDescent="0.25">
      <c r="A12" s="66">
        <v>7</v>
      </c>
      <c r="B12" s="7" t="s">
        <v>129</v>
      </c>
      <c r="C12" s="7" t="s">
        <v>99</v>
      </c>
      <c r="D12" s="8">
        <v>2065</v>
      </c>
      <c r="E12" s="8" t="s">
        <v>58</v>
      </c>
      <c r="F12" s="8">
        <v>45</v>
      </c>
      <c r="G12" s="8" t="s">
        <v>19</v>
      </c>
      <c r="H12" s="10">
        <v>0.25</v>
      </c>
      <c r="I12" s="10">
        <v>0</v>
      </c>
      <c r="J12" s="10">
        <v>0</v>
      </c>
      <c r="K12" s="10">
        <v>0</v>
      </c>
      <c r="L12" s="8" t="s">
        <v>196</v>
      </c>
      <c r="M12" s="13"/>
      <c r="N12" s="13"/>
      <c r="O12" s="13"/>
      <c r="P12" s="13"/>
      <c r="Q12" s="5"/>
      <c r="R12" s="5"/>
      <c r="S12" s="57">
        <f t="shared" si="0"/>
        <v>45.25</v>
      </c>
      <c r="T12" s="5"/>
      <c r="U12" s="5" t="s">
        <v>7</v>
      </c>
    </row>
    <row r="13" spans="1:32" x14ac:dyDescent="0.25">
      <c r="A13" s="66">
        <v>8</v>
      </c>
      <c r="B13" s="7" t="s">
        <v>56</v>
      </c>
      <c r="C13" s="7" t="s">
        <v>57</v>
      </c>
      <c r="D13" s="8">
        <v>2138</v>
      </c>
      <c r="E13" s="8" t="s">
        <v>58</v>
      </c>
      <c r="F13" s="8">
        <v>45</v>
      </c>
      <c r="G13" s="8" t="s">
        <v>19</v>
      </c>
      <c r="H13" s="10">
        <v>0</v>
      </c>
      <c r="I13" s="10">
        <v>0</v>
      </c>
      <c r="J13" s="10">
        <v>0</v>
      </c>
      <c r="K13" s="10">
        <v>0</v>
      </c>
      <c r="L13" s="8"/>
      <c r="M13" s="13"/>
      <c r="N13" s="13"/>
      <c r="O13" s="13"/>
      <c r="P13" s="13"/>
      <c r="Q13" s="5"/>
      <c r="R13" s="5"/>
      <c r="S13" s="57">
        <f t="shared" si="0"/>
        <v>45</v>
      </c>
      <c r="T13" s="5"/>
      <c r="U13" s="5" t="s">
        <v>7</v>
      </c>
    </row>
    <row r="14" spans="1:32" x14ac:dyDescent="0.25">
      <c r="A14" s="6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13"/>
      <c r="N14" s="13"/>
      <c r="O14" s="13"/>
      <c r="P14" s="13"/>
      <c r="Q14" s="5"/>
      <c r="R14" s="5"/>
      <c r="S14" s="57"/>
      <c r="T14" s="5"/>
      <c r="U14" s="5"/>
    </row>
    <row r="15" spans="1:32" x14ac:dyDescent="0.25">
      <c r="A15" s="66">
        <v>9</v>
      </c>
      <c r="B15" s="7" t="s">
        <v>78</v>
      </c>
      <c r="C15" s="7" t="s">
        <v>18</v>
      </c>
      <c r="D15" s="8">
        <v>2083</v>
      </c>
      <c r="E15" s="8" t="s">
        <v>13</v>
      </c>
      <c r="F15" s="8">
        <v>81.5</v>
      </c>
      <c r="G15" s="8" t="s">
        <v>7</v>
      </c>
      <c r="H15" s="13">
        <v>0.25</v>
      </c>
      <c r="I15" s="13">
        <v>0</v>
      </c>
      <c r="J15" s="13">
        <v>0</v>
      </c>
      <c r="K15" s="13">
        <v>8.75</v>
      </c>
      <c r="L15" s="13" t="s">
        <v>196</v>
      </c>
      <c r="M15" s="13"/>
      <c r="N15" s="13"/>
      <c r="O15" s="13"/>
      <c r="P15" s="13"/>
      <c r="Q15" s="5"/>
      <c r="R15" s="5"/>
      <c r="S15" s="57">
        <f t="shared" ref="S15:S24" si="1">+H15+F15+I15+K15+J15</f>
        <v>90.5</v>
      </c>
      <c r="T15" s="5"/>
      <c r="U15" s="5"/>
    </row>
    <row r="16" spans="1:32" x14ac:dyDescent="0.25">
      <c r="A16" s="66">
        <v>10</v>
      </c>
      <c r="B16" s="7" t="s">
        <v>23</v>
      </c>
      <c r="C16" s="7" t="s">
        <v>24</v>
      </c>
      <c r="D16" s="8">
        <v>2077</v>
      </c>
      <c r="E16" s="8" t="s">
        <v>13</v>
      </c>
      <c r="F16" s="8">
        <v>60</v>
      </c>
      <c r="G16" s="8" t="s">
        <v>7</v>
      </c>
      <c r="H16" s="8">
        <v>0</v>
      </c>
      <c r="I16" s="8">
        <v>0</v>
      </c>
      <c r="J16" s="8">
        <v>0</v>
      </c>
      <c r="K16" s="8">
        <v>10.5</v>
      </c>
      <c r="L16" s="8" t="s">
        <v>196</v>
      </c>
      <c r="M16" s="13"/>
      <c r="N16" s="13"/>
      <c r="O16" s="13"/>
      <c r="P16" s="13"/>
      <c r="Q16" s="5"/>
      <c r="R16" s="5"/>
      <c r="S16" s="57">
        <f t="shared" si="1"/>
        <v>70.5</v>
      </c>
      <c r="T16" s="5"/>
      <c r="U16" s="5"/>
    </row>
    <row r="17" spans="1:21" x14ac:dyDescent="0.25">
      <c r="A17" s="66">
        <v>11</v>
      </c>
      <c r="B17" s="7" t="s">
        <v>44</v>
      </c>
      <c r="C17" s="7" t="s">
        <v>213</v>
      </c>
      <c r="D17" s="8">
        <v>2233</v>
      </c>
      <c r="E17" s="8" t="s">
        <v>13</v>
      </c>
      <c r="F17" s="8">
        <v>57</v>
      </c>
      <c r="G17" s="8" t="s">
        <v>19</v>
      </c>
      <c r="H17" s="8">
        <v>0</v>
      </c>
      <c r="I17" s="8">
        <v>0</v>
      </c>
      <c r="J17" s="8">
        <v>8</v>
      </c>
      <c r="K17" s="8">
        <v>0</v>
      </c>
      <c r="L17" s="8"/>
      <c r="M17" s="13"/>
      <c r="N17" s="13"/>
      <c r="O17" s="13"/>
      <c r="P17" s="13"/>
      <c r="Q17" s="5"/>
      <c r="R17" s="5"/>
      <c r="S17" s="57">
        <f t="shared" si="1"/>
        <v>65</v>
      </c>
      <c r="T17" s="5"/>
      <c r="U17" s="5"/>
    </row>
    <row r="18" spans="1:21" x14ac:dyDescent="0.25">
      <c r="A18" s="66">
        <v>12</v>
      </c>
      <c r="B18" s="7" t="s">
        <v>117</v>
      </c>
      <c r="C18" s="7" t="s">
        <v>77</v>
      </c>
      <c r="D18" s="8">
        <v>2183</v>
      </c>
      <c r="E18" s="8" t="s">
        <v>13</v>
      </c>
      <c r="F18" s="8">
        <v>57</v>
      </c>
      <c r="G18" s="8" t="s">
        <v>7</v>
      </c>
      <c r="H18" s="13">
        <v>0</v>
      </c>
      <c r="I18" s="13">
        <v>0</v>
      </c>
      <c r="J18" s="13">
        <v>0</v>
      </c>
      <c r="K18" s="13">
        <v>2.5</v>
      </c>
      <c r="L18" s="13" t="s">
        <v>196</v>
      </c>
      <c r="M18" s="13"/>
      <c r="N18" s="13"/>
      <c r="O18" s="13"/>
      <c r="P18" s="13" t="s">
        <v>196</v>
      </c>
      <c r="Q18" s="5"/>
      <c r="R18" s="5"/>
      <c r="S18" s="57">
        <f t="shared" si="1"/>
        <v>59.5</v>
      </c>
      <c r="T18" s="5"/>
      <c r="U18" s="5"/>
    </row>
    <row r="19" spans="1:21" x14ac:dyDescent="0.25">
      <c r="A19" s="66">
        <v>13</v>
      </c>
      <c r="B19" s="7" t="s">
        <v>104</v>
      </c>
      <c r="C19" s="7" t="s">
        <v>97</v>
      </c>
      <c r="D19" s="8">
        <v>2214</v>
      </c>
      <c r="E19" s="8" t="s">
        <v>13</v>
      </c>
      <c r="F19" s="8">
        <v>46</v>
      </c>
      <c r="G19" s="8" t="s">
        <v>19</v>
      </c>
      <c r="H19" s="13">
        <v>0.25</v>
      </c>
      <c r="I19" s="13">
        <v>0</v>
      </c>
      <c r="J19" s="13">
        <v>0</v>
      </c>
      <c r="K19" s="13">
        <v>0</v>
      </c>
      <c r="L19" s="13"/>
      <c r="M19" s="13"/>
      <c r="N19" s="13"/>
      <c r="O19" s="13"/>
      <c r="P19" s="13"/>
      <c r="Q19" s="5" t="s">
        <v>196</v>
      </c>
      <c r="R19" s="5"/>
      <c r="S19" s="57">
        <f t="shared" si="1"/>
        <v>46.25</v>
      </c>
      <c r="T19" s="5"/>
      <c r="U19" s="5"/>
    </row>
    <row r="20" spans="1:21" x14ac:dyDescent="0.25">
      <c r="A20" s="66">
        <v>14</v>
      </c>
      <c r="B20" s="7" t="s">
        <v>153</v>
      </c>
      <c r="C20" s="7" t="s">
        <v>154</v>
      </c>
      <c r="D20" s="8">
        <v>2154</v>
      </c>
      <c r="E20" s="8" t="s">
        <v>13</v>
      </c>
      <c r="F20" s="8">
        <v>40</v>
      </c>
      <c r="G20" s="8" t="s">
        <v>19</v>
      </c>
      <c r="H20" s="13">
        <v>0.5</v>
      </c>
      <c r="I20" s="13">
        <v>0</v>
      </c>
      <c r="J20" s="13">
        <v>0</v>
      </c>
      <c r="K20" s="13">
        <v>0</v>
      </c>
      <c r="L20" s="13" t="s">
        <v>196</v>
      </c>
      <c r="M20" s="13"/>
      <c r="N20" s="13"/>
      <c r="O20" s="13"/>
      <c r="P20" s="13"/>
      <c r="Q20" s="5"/>
      <c r="R20" s="5"/>
      <c r="S20" s="57">
        <f t="shared" si="1"/>
        <v>40.5</v>
      </c>
      <c r="T20" s="5"/>
      <c r="U20" s="5"/>
    </row>
    <row r="21" spans="1:21" x14ac:dyDescent="0.25">
      <c r="A21" s="66">
        <v>15</v>
      </c>
      <c r="B21" s="7" t="s">
        <v>100</v>
      </c>
      <c r="C21" s="7" t="s">
        <v>101</v>
      </c>
      <c r="D21" s="8">
        <v>2108</v>
      </c>
      <c r="E21" s="8" t="s">
        <v>13</v>
      </c>
      <c r="F21" s="8">
        <v>39</v>
      </c>
      <c r="G21" s="8" t="s">
        <v>19</v>
      </c>
      <c r="H21" s="13">
        <v>0</v>
      </c>
      <c r="I21" s="13">
        <v>0</v>
      </c>
      <c r="J21" s="13">
        <v>1</v>
      </c>
      <c r="K21" s="13">
        <v>0</v>
      </c>
      <c r="L21" s="13"/>
      <c r="M21" s="13"/>
      <c r="N21" s="13"/>
      <c r="O21" s="13" t="s">
        <v>196</v>
      </c>
      <c r="P21" s="13"/>
      <c r="Q21" s="5"/>
      <c r="R21" s="5"/>
      <c r="S21" s="57">
        <f t="shared" si="1"/>
        <v>40</v>
      </c>
      <c r="T21" s="5"/>
      <c r="U21" s="5"/>
    </row>
    <row r="22" spans="1:21" x14ac:dyDescent="0.25">
      <c r="A22" s="66">
        <v>16</v>
      </c>
      <c r="B22" s="7" t="s">
        <v>88</v>
      </c>
      <c r="C22" s="7" t="s">
        <v>89</v>
      </c>
      <c r="D22" s="8">
        <v>2062</v>
      </c>
      <c r="E22" s="8" t="s">
        <v>13</v>
      </c>
      <c r="F22" s="8">
        <v>30</v>
      </c>
      <c r="G22" s="8" t="s">
        <v>7</v>
      </c>
      <c r="H22" s="13">
        <v>0.5</v>
      </c>
      <c r="I22" s="13">
        <v>0</v>
      </c>
      <c r="J22" s="13">
        <v>0</v>
      </c>
      <c r="K22" s="13">
        <v>0.25</v>
      </c>
      <c r="L22" s="13"/>
      <c r="M22" s="13"/>
      <c r="N22" s="13"/>
      <c r="O22" s="13"/>
      <c r="P22" s="13"/>
      <c r="Q22" s="5"/>
      <c r="R22" s="5"/>
      <c r="S22" s="57">
        <f t="shared" si="1"/>
        <v>30.75</v>
      </c>
      <c r="T22" s="5"/>
      <c r="U22" s="5"/>
    </row>
    <row r="23" spans="1:21" x14ac:dyDescent="0.25">
      <c r="A23" s="66">
        <v>17</v>
      </c>
      <c r="B23" s="7" t="s">
        <v>127</v>
      </c>
      <c r="C23" s="7" t="s">
        <v>72</v>
      </c>
      <c r="D23" s="8">
        <v>2202</v>
      </c>
      <c r="E23" s="8" t="s">
        <v>13</v>
      </c>
      <c r="F23" s="8">
        <v>29.5</v>
      </c>
      <c r="G23" s="8" t="s">
        <v>19</v>
      </c>
      <c r="H23" s="8">
        <v>0.25</v>
      </c>
      <c r="I23" s="8">
        <v>0.75</v>
      </c>
      <c r="J23" s="8">
        <v>0</v>
      </c>
      <c r="K23" s="8">
        <v>0</v>
      </c>
      <c r="L23" s="8"/>
      <c r="M23" s="13"/>
      <c r="N23" s="13"/>
      <c r="O23" s="13"/>
      <c r="P23" s="13"/>
      <c r="Q23" s="5"/>
      <c r="R23" s="5"/>
      <c r="S23" s="57">
        <f t="shared" si="1"/>
        <v>30.5</v>
      </c>
      <c r="T23" s="5"/>
      <c r="U23" s="5"/>
    </row>
    <row r="24" spans="1:21" x14ac:dyDescent="0.25">
      <c r="A24" s="66">
        <v>18</v>
      </c>
      <c r="B24" s="7" t="s">
        <v>140</v>
      </c>
      <c r="C24" s="7" t="s">
        <v>141</v>
      </c>
      <c r="D24" s="8">
        <v>2134</v>
      </c>
      <c r="E24" s="8" t="s">
        <v>13</v>
      </c>
      <c r="F24" s="8">
        <v>19</v>
      </c>
      <c r="G24" s="8" t="s">
        <v>19</v>
      </c>
      <c r="H24" s="13">
        <v>0</v>
      </c>
      <c r="I24" s="13">
        <v>0</v>
      </c>
      <c r="J24" s="13">
        <v>0</v>
      </c>
      <c r="K24" s="13">
        <v>0</v>
      </c>
      <c r="L24" s="13"/>
      <c r="M24" s="13"/>
      <c r="N24" s="13"/>
      <c r="O24" s="13"/>
      <c r="P24" s="13"/>
      <c r="Q24" s="5"/>
      <c r="R24" s="5"/>
      <c r="S24" s="57">
        <f t="shared" si="1"/>
        <v>19</v>
      </c>
      <c r="T24" s="5"/>
      <c r="U24" s="5"/>
    </row>
    <row r="28" spans="1:21" x14ac:dyDescent="0.25">
      <c r="B28" s="2"/>
    </row>
  </sheetData>
  <sheetProtection password="9FFE" sheet="1" formatCells="0" formatColumns="0" formatRows="0" insertColumns="0" insertRows="0" insertHyperlinks="0" deleteColumns="0" deleteRows="0" sort="0" autoFilter="0" pivotTables="0"/>
  <sortState ref="B15:T24">
    <sortCondition descending="1" ref="S15:S24"/>
  </sortState>
  <mergeCells count="1">
    <mergeCell ref="C1:AF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B16" workbookViewId="0">
      <selection activeCell="C38" sqref="C38"/>
    </sheetView>
  </sheetViews>
  <sheetFormatPr defaultRowHeight="15" x14ac:dyDescent="0.25"/>
  <cols>
    <col min="2" max="2" width="17.5703125" customWidth="1"/>
    <col min="3" max="3" width="17.7109375" customWidth="1"/>
    <col min="4" max="4" width="11.5703125" customWidth="1"/>
    <col min="6" max="6" width="42.140625" customWidth="1"/>
    <col min="7" max="7" width="16.5703125" customWidth="1"/>
    <col min="8" max="8" width="23.85546875" customWidth="1"/>
    <col min="9" max="9" width="46.140625" customWidth="1"/>
  </cols>
  <sheetData>
    <row r="1" spans="1:9" s="4" customFormat="1" ht="28.5" x14ac:dyDescent="0.45">
      <c r="B1" s="4" t="s">
        <v>179</v>
      </c>
    </row>
    <row r="2" spans="1:9" ht="18.75" x14ac:dyDescent="0.3">
      <c r="A2" s="5" t="s">
        <v>249</v>
      </c>
      <c r="B2" s="52" t="s">
        <v>2</v>
      </c>
      <c r="C2" s="52" t="s">
        <v>3</v>
      </c>
      <c r="D2" s="52" t="s">
        <v>4</v>
      </c>
      <c r="E2" s="52" t="s">
        <v>10</v>
      </c>
      <c r="F2" s="52" t="s">
        <v>243</v>
      </c>
      <c r="G2" s="52" t="s">
        <v>27</v>
      </c>
      <c r="H2" s="52"/>
      <c r="I2" s="58" t="s">
        <v>185</v>
      </c>
    </row>
    <row r="3" spans="1:9" x14ac:dyDescent="0.25">
      <c r="A3" s="5">
        <v>1</v>
      </c>
      <c r="B3" s="9" t="s">
        <v>64</v>
      </c>
      <c r="C3" s="9" t="s">
        <v>172</v>
      </c>
      <c r="D3" s="10">
        <v>2185</v>
      </c>
      <c r="E3" s="10" t="s">
        <v>63</v>
      </c>
      <c r="F3" s="10"/>
      <c r="G3" s="10" t="s">
        <v>7</v>
      </c>
      <c r="H3" s="10"/>
      <c r="I3" s="7"/>
    </row>
    <row r="4" spans="1:9" x14ac:dyDescent="0.25">
      <c r="A4" s="5"/>
      <c r="B4" s="9"/>
      <c r="C4" s="9"/>
      <c r="D4" s="10"/>
      <c r="E4" s="10"/>
      <c r="F4" s="10"/>
      <c r="G4" s="10"/>
      <c r="H4" s="10"/>
      <c r="I4" s="7"/>
    </row>
    <row r="5" spans="1:9" x14ac:dyDescent="0.25">
      <c r="A5" s="5">
        <v>2</v>
      </c>
      <c r="B5" s="7" t="s">
        <v>129</v>
      </c>
      <c r="C5" s="7" t="s">
        <v>99</v>
      </c>
      <c r="D5" s="8">
        <v>2065</v>
      </c>
      <c r="E5" s="8" t="s">
        <v>13</v>
      </c>
      <c r="F5" s="8" t="str">
        <f ca="1">$F$5</f>
        <v>NON INSERITI IN GRADUATORIA DI SOSTEGNO</v>
      </c>
      <c r="G5" s="8" t="s">
        <v>7</v>
      </c>
      <c r="H5" s="8" t="s">
        <v>206</v>
      </c>
      <c r="I5" s="57">
        <v>5.5</v>
      </c>
    </row>
    <row r="6" spans="1:9" x14ac:dyDescent="0.25">
      <c r="A6" s="5">
        <f>1+A5</f>
        <v>3</v>
      </c>
      <c r="B6" s="7" t="s">
        <v>130</v>
      </c>
      <c r="C6" s="7" t="s">
        <v>131</v>
      </c>
      <c r="D6" s="8">
        <v>2066</v>
      </c>
      <c r="E6" s="8" t="s">
        <v>13</v>
      </c>
      <c r="F6" s="8" t="str">
        <f ca="1">$F$5</f>
        <v>NON INSERITI IN GRADUATORIA DI SOSTEGNO</v>
      </c>
      <c r="G6" s="8" t="s">
        <v>7</v>
      </c>
      <c r="H6" s="8" t="s">
        <v>206</v>
      </c>
      <c r="I6" s="57">
        <v>5.5</v>
      </c>
    </row>
    <row r="7" spans="1:9" x14ac:dyDescent="0.25">
      <c r="A7" s="5">
        <f t="shared" ref="A7:A33" si="0">1+A6</f>
        <v>4</v>
      </c>
      <c r="B7" s="7" t="s">
        <v>71</v>
      </c>
      <c r="C7" s="7" t="s">
        <v>72</v>
      </c>
      <c r="D7" s="8">
        <v>2152</v>
      </c>
      <c r="E7" s="8" t="s">
        <v>13</v>
      </c>
      <c r="F7" s="8" t="s">
        <v>184</v>
      </c>
      <c r="G7" s="8" t="s">
        <v>7</v>
      </c>
      <c r="H7" s="10" t="s">
        <v>206</v>
      </c>
      <c r="I7" s="57">
        <v>3.75</v>
      </c>
    </row>
    <row r="8" spans="1:9" x14ac:dyDescent="0.25">
      <c r="A8" s="5">
        <f t="shared" si="0"/>
        <v>5</v>
      </c>
      <c r="B8" s="7" t="s">
        <v>44</v>
      </c>
      <c r="C8" s="7" t="s">
        <v>45</v>
      </c>
      <c r="D8" s="8">
        <v>2233</v>
      </c>
      <c r="E8" s="8" t="s">
        <v>13</v>
      </c>
      <c r="F8" s="8" t="str">
        <f t="shared" ref="F8:F23" ca="1" si="1">$F$5</f>
        <v>NON INSERITI IN GRADUATORIA DI SOSTEGNO</v>
      </c>
      <c r="G8" s="8" t="s">
        <v>7</v>
      </c>
      <c r="H8" s="8" t="s">
        <v>206</v>
      </c>
      <c r="I8" s="57">
        <v>3.75</v>
      </c>
    </row>
    <row r="9" spans="1:9" x14ac:dyDescent="0.25">
      <c r="A9" s="5">
        <f t="shared" si="0"/>
        <v>6</v>
      </c>
      <c r="B9" s="7" t="s">
        <v>104</v>
      </c>
      <c r="C9" s="7" t="s">
        <v>97</v>
      </c>
      <c r="D9" s="8">
        <v>2214</v>
      </c>
      <c r="E9" s="8" t="s">
        <v>13</v>
      </c>
      <c r="F9" s="8" t="str">
        <f t="shared" ca="1" si="1"/>
        <v>NON INSERITI IN GRADUATORIA DI SOSTEGNO</v>
      </c>
      <c r="G9" s="8" t="s">
        <v>7</v>
      </c>
      <c r="H9" s="8" t="s">
        <v>206</v>
      </c>
      <c r="I9" s="57">
        <v>2.25</v>
      </c>
    </row>
    <row r="10" spans="1:9" x14ac:dyDescent="0.25">
      <c r="A10" s="5">
        <f t="shared" si="0"/>
        <v>7</v>
      </c>
      <c r="B10" s="9" t="s">
        <v>113</v>
      </c>
      <c r="C10" s="9" t="s">
        <v>114</v>
      </c>
      <c r="D10" s="10">
        <v>2245</v>
      </c>
      <c r="E10" s="10" t="s">
        <v>13</v>
      </c>
      <c r="F10" s="10" t="str">
        <f t="shared" ca="1" si="1"/>
        <v>NON INSERITI IN GRADUATORIA DI SOSTEGNO</v>
      </c>
      <c r="G10" s="10" t="s">
        <v>7</v>
      </c>
      <c r="H10" s="10" t="s">
        <v>206</v>
      </c>
      <c r="I10" s="57">
        <v>2</v>
      </c>
    </row>
    <row r="11" spans="1:9" x14ac:dyDescent="0.25">
      <c r="A11" s="5">
        <f t="shared" si="0"/>
        <v>8</v>
      </c>
      <c r="B11" s="7" t="s">
        <v>102</v>
      </c>
      <c r="C11" s="7" t="s">
        <v>103</v>
      </c>
      <c r="D11" s="8">
        <v>2192</v>
      </c>
      <c r="E11" s="8" t="s">
        <v>13</v>
      </c>
      <c r="F11" s="8" t="str">
        <f t="shared" ca="1" si="1"/>
        <v>NON INSERITI IN GRADUATORIA DI SOSTEGNO</v>
      </c>
      <c r="G11" s="8" t="s">
        <v>7</v>
      </c>
      <c r="H11" s="8" t="s">
        <v>206</v>
      </c>
      <c r="I11" s="57">
        <v>1.25</v>
      </c>
    </row>
    <row r="12" spans="1:9" x14ac:dyDescent="0.25">
      <c r="A12" s="5">
        <f t="shared" si="0"/>
        <v>9</v>
      </c>
      <c r="B12" s="7" t="s">
        <v>115</v>
      </c>
      <c r="C12" s="7" t="s">
        <v>116</v>
      </c>
      <c r="D12" s="8">
        <v>2147</v>
      </c>
      <c r="E12" s="8" t="s">
        <v>13</v>
      </c>
      <c r="F12" s="8" t="str">
        <f t="shared" ca="1" si="1"/>
        <v>NON INSERITI IN GRADUATORIA DI SOSTEGNO</v>
      </c>
      <c r="G12" s="8" t="s">
        <v>7</v>
      </c>
      <c r="H12" s="8" t="s">
        <v>206</v>
      </c>
      <c r="I12" s="57">
        <v>1.25</v>
      </c>
    </row>
    <row r="13" spans="1:9" x14ac:dyDescent="0.25">
      <c r="A13" s="5">
        <f t="shared" si="0"/>
        <v>10</v>
      </c>
      <c r="B13" s="7" t="s">
        <v>56</v>
      </c>
      <c r="C13" s="7" t="s">
        <v>57</v>
      </c>
      <c r="D13" s="8">
        <v>2138</v>
      </c>
      <c r="E13" s="8" t="s">
        <v>13</v>
      </c>
      <c r="F13" s="8" t="str">
        <f t="shared" ca="1" si="1"/>
        <v>NON INSERITI IN GRADUATORIA DI SOSTEGNO</v>
      </c>
      <c r="G13" s="8" t="s">
        <v>7</v>
      </c>
      <c r="H13" s="8" t="s">
        <v>206</v>
      </c>
      <c r="I13" s="57">
        <v>1.25</v>
      </c>
    </row>
    <row r="14" spans="1:9" x14ac:dyDescent="0.25">
      <c r="A14" s="5">
        <f t="shared" si="0"/>
        <v>11</v>
      </c>
      <c r="B14" s="7" t="s">
        <v>46</v>
      </c>
      <c r="C14" s="7" t="s">
        <v>47</v>
      </c>
      <c r="D14" s="8">
        <v>2263</v>
      </c>
      <c r="E14" s="8" t="s">
        <v>13</v>
      </c>
      <c r="F14" s="8" t="str">
        <f t="shared" ca="1" si="1"/>
        <v>NON INSERITI IN GRADUATORIA DI SOSTEGNO</v>
      </c>
      <c r="G14" s="8" t="s">
        <v>7</v>
      </c>
      <c r="H14" s="8" t="s">
        <v>206</v>
      </c>
      <c r="I14" s="57">
        <v>1.25</v>
      </c>
    </row>
    <row r="15" spans="1:9" x14ac:dyDescent="0.25">
      <c r="A15" s="5">
        <f t="shared" si="0"/>
        <v>12</v>
      </c>
      <c r="B15" s="7" t="s">
        <v>105</v>
      </c>
      <c r="C15" s="7" t="s">
        <v>106</v>
      </c>
      <c r="D15" s="8">
        <v>2105</v>
      </c>
      <c r="E15" s="8" t="s">
        <v>13</v>
      </c>
      <c r="F15" s="8" t="str">
        <f t="shared" ca="1" si="1"/>
        <v>NON INSERITI IN GRADUATORIA DI SOSTEGNO</v>
      </c>
      <c r="G15" s="8" t="s">
        <v>7</v>
      </c>
      <c r="H15" s="8" t="s">
        <v>206</v>
      </c>
      <c r="I15" s="57">
        <v>1.25</v>
      </c>
    </row>
    <row r="16" spans="1:9" x14ac:dyDescent="0.25">
      <c r="A16" s="5">
        <f t="shared" si="0"/>
        <v>13</v>
      </c>
      <c r="B16" s="7" t="s">
        <v>37</v>
      </c>
      <c r="C16" s="7" t="s">
        <v>38</v>
      </c>
      <c r="D16" s="8">
        <v>1870</v>
      </c>
      <c r="E16" s="8" t="s">
        <v>13</v>
      </c>
      <c r="F16" s="8" t="str">
        <f t="shared" ca="1" si="1"/>
        <v>NON INSERITI IN GRADUATORIA DI SOSTEGNO</v>
      </c>
      <c r="G16" s="8" t="s">
        <v>7</v>
      </c>
      <c r="H16" s="8" t="s">
        <v>206</v>
      </c>
      <c r="I16" s="57">
        <v>1.25</v>
      </c>
    </row>
    <row r="17" spans="1:9" x14ac:dyDescent="0.25">
      <c r="A17" s="5">
        <f t="shared" si="0"/>
        <v>14</v>
      </c>
      <c r="B17" s="7" t="s">
        <v>67</v>
      </c>
      <c r="C17" s="7" t="s">
        <v>68</v>
      </c>
      <c r="D17" s="8">
        <v>2151</v>
      </c>
      <c r="E17" s="8" t="s">
        <v>13</v>
      </c>
      <c r="F17" s="8" t="str">
        <f t="shared" ca="1" si="1"/>
        <v>NON INSERITI IN GRADUATORIA DI SOSTEGNO</v>
      </c>
      <c r="G17" s="8" t="s">
        <v>7</v>
      </c>
      <c r="H17" s="8" t="s">
        <v>206</v>
      </c>
      <c r="I17" s="57">
        <v>1.25</v>
      </c>
    </row>
    <row r="18" spans="1:9" x14ac:dyDescent="0.25">
      <c r="A18" s="5">
        <f t="shared" si="0"/>
        <v>15</v>
      </c>
      <c r="B18" s="7" t="s">
        <v>69</v>
      </c>
      <c r="C18" s="7" t="s">
        <v>70</v>
      </c>
      <c r="D18" s="8">
        <v>2148</v>
      </c>
      <c r="E18" s="8" t="s">
        <v>13</v>
      </c>
      <c r="F18" s="8" t="str">
        <f t="shared" ca="1" si="1"/>
        <v>NON INSERITI IN GRADUATORIA DI SOSTEGNO</v>
      </c>
      <c r="G18" s="8" t="s">
        <v>7</v>
      </c>
      <c r="H18" s="8" t="s">
        <v>206</v>
      </c>
      <c r="I18" s="57">
        <v>1.25</v>
      </c>
    </row>
    <row r="19" spans="1:9" x14ac:dyDescent="0.25">
      <c r="A19" s="5">
        <f t="shared" si="0"/>
        <v>16</v>
      </c>
      <c r="B19" s="7" t="s">
        <v>100</v>
      </c>
      <c r="C19" s="7" t="s">
        <v>101</v>
      </c>
      <c r="D19" s="8">
        <v>2108</v>
      </c>
      <c r="E19" s="8" t="s">
        <v>13</v>
      </c>
      <c r="F19" s="8" t="str">
        <f t="shared" ca="1" si="1"/>
        <v>NON INSERITI IN GRADUATORIA DI SOSTEGNO</v>
      </c>
      <c r="G19" s="8" t="s">
        <v>7</v>
      </c>
      <c r="H19" s="8" t="s">
        <v>206</v>
      </c>
      <c r="I19" s="57">
        <v>1</v>
      </c>
    </row>
    <row r="20" spans="1:9" x14ac:dyDescent="0.25">
      <c r="A20" s="5">
        <f t="shared" si="0"/>
        <v>17</v>
      </c>
      <c r="B20" s="7" t="s">
        <v>17</v>
      </c>
      <c r="C20" s="7" t="s">
        <v>18</v>
      </c>
      <c r="D20" s="8">
        <v>2171</v>
      </c>
      <c r="E20" s="8" t="s">
        <v>13</v>
      </c>
      <c r="F20" s="8" t="str">
        <f t="shared" ca="1" si="1"/>
        <v>NON INSERITI IN GRADUATORIA DI SOSTEGNO</v>
      </c>
      <c r="G20" s="8" t="s">
        <v>7</v>
      </c>
      <c r="H20" s="8" t="s">
        <v>206</v>
      </c>
      <c r="I20" s="57">
        <v>0.75</v>
      </c>
    </row>
    <row r="21" spans="1:9" x14ac:dyDescent="0.25">
      <c r="A21" s="5">
        <f t="shared" si="0"/>
        <v>18</v>
      </c>
      <c r="B21" s="7" t="s">
        <v>52</v>
      </c>
      <c r="C21" s="7" t="s">
        <v>53</v>
      </c>
      <c r="D21" s="8">
        <v>2129</v>
      </c>
      <c r="E21" s="10" t="s">
        <v>55</v>
      </c>
      <c r="F21" s="10" t="str">
        <f t="shared" ca="1" si="1"/>
        <v>NON INSERITI IN GRADUATORIA DI SOSTEGNO</v>
      </c>
      <c r="G21" s="10" t="s">
        <v>7</v>
      </c>
      <c r="H21" s="8" t="s">
        <v>206</v>
      </c>
      <c r="I21" s="57">
        <v>0.75</v>
      </c>
    </row>
    <row r="22" spans="1:9" x14ac:dyDescent="0.25">
      <c r="A22" s="5">
        <f t="shared" si="0"/>
        <v>19</v>
      </c>
      <c r="B22" s="7" t="s">
        <v>48</v>
      </c>
      <c r="C22" s="7" t="s">
        <v>49</v>
      </c>
      <c r="D22" s="8">
        <v>2248</v>
      </c>
      <c r="E22" s="8" t="s">
        <v>13</v>
      </c>
      <c r="F22" s="8" t="str">
        <f t="shared" ca="1" si="1"/>
        <v>NON INSERITI IN GRADUATORIA DI SOSTEGNO</v>
      </c>
      <c r="G22" s="8" t="s">
        <v>7</v>
      </c>
      <c r="H22" s="8" t="s">
        <v>206</v>
      </c>
      <c r="I22" s="57">
        <v>0.75</v>
      </c>
    </row>
    <row r="23" spans="1:9" x14ac:dyDescent="0.25">
      <c r="A23" s="5">
        <f t="shared" si="0"/>
        <v>20</v>
      </c>
      <c r="B23" s="7" t="s">
        <v>182</v>
      </c>
      <c r="C23" s="7" t="s">
        <v>183</v>
      </c>
      <c r="D23" s="8">
        <v>2182</v>
      </c>
      <c r="E23" s="8" t="s">
        <v>13</v>
      </c>
      <c r="F23" s="8" t="str">
        <f t="shared" ca="1" si="1"/>
        <v>NON INSERITI IN GRADUATORIA DI SOSTEGNO</v>
      </c>
      <c r="G23" s="8" t="s">
        <v>7</v>
      </c>
      <c r="H23" s="8" t="s">
        <v>206</v>
      </c>
      <c r="I23" s="57">
        <v>0.75</v>
      </c>
    </row>
    <row r="24" spans="1:9" x14ac:dyDescent="0.25">
      <c r="A24" s="5"/>
      <c r="B24" s="7"/>
      <c r="C24" s="7"/>
      <c r="D24" s="8"/>
      <c r="E24" s="8"/>
      <c r="F24" s="8"/>
      <c r="G24" s="8"/>
      <c r="H24" s="8"/>
      <c r="I24" s="57"/>
    </row>
    <row r="25" spans="1:9" x14ac:dyDescent="0.25">
      <c r="A25" s="5">
        <f>1+A23</f>
        <v>21</v>
      </c>
      <c r="B25" s="9" t="s">
        <v>59</v>
      </c>
      <c r="C25" s="9" t="s">
        <v>60</v>
      </c>
      <c r="D25" s="10">
        <v>2142</v>
      </c>
      <c r="E25" s="10" t="s">
        <v>13</v>
      </c>
      <c r="F25" s="10" t="str">
        <f t="shared" ref="F25:F33" ca="1" si="2">$F$5</f>
        <v>NON INSERITI IN GRADUATORIA DI SOSTEGNO</v>
      </c>
      <c r="G25" s="10" t="s">
        <v>19</v>
      </c>
      <c r="H25" s="51" t="s">
        <v>197</v>
      </c>
      <c r="I25" s="57"/>
    </row>
    <row r="26" spans="1:9" x14ac:dyDescent="0.25">
      <c r="A26" s="5">
        <f t="shared" si="0"/>
        <v>22</v>
      </c>
      <c r="B26" s="7" t="s">
        <v>167</v>
      </c>
      <c r="C26" s="7" t="s">
        <v>168</v>
      </c>
      <c r="D26" s="8">
        <v>2257</v>
      </c>
      <c r="E26" s="8" t="s">
        <v>13</v>
      </c>
      <c r="F26" s="8" t="str">
        <f t="shared" ca="1" si="2"/>
        <v>NON INSERITI IN GRADUATORIA DI SOSTEGNO</v>
      </c>
      <c r="G26" s="8" t="s">
        <v>19</v>
      </c>
      <c r="H26" s="51" t="s">
        <v>197</v>
      </c>
      <c r="I26" s="57"/>
    </row>
    <row r="27" spans="1:9" x14ac:dyDescent="0.25">
      <c r="A27" s="5">
        <f t="shared" si="0"/>
        <v>23</v>
      </c>
      <c r="B27" s="7" t="s">
        <v>117</v>
      </c>
      <c r="C27" s="7" t="s">
        <v>77</v>
      </c>
      <c r="D27" s="8">
        <v>2183</v>
      </c>
      <c r="E27" s="8" t="s">
        <v>13</v>
      </c>
      <c r="F27" s="8" t="str">
        <f t="shared" ca="1" si="2"/>
        <v>NON INSERITI IN GRADUATORIA DI SOSTEGNO</v>
      </c>
      <c r="G27" s="8" t="s">
        <v>19</v>
      </c>
      <c r="H27" s="51" t="s">
        <v>197</v>
      </c>
      <c r="I27" s="57"/>
    </row>
    <row r="28" spans="1:9" x14ac:dyDescent="0.25">
      <c r="A28" s="5">
        <f t="shared" si="0"/>
        <v>24</v>
      </c>
      <c r="B28" s="7" t="s">
        <v>166</v>
      </c>
      <c r="C28" s="7" t="s">
        <v>152</v>
      </c>
      <c r="D28" s="8">
        <v>2206</v>
      </c>
      <c r="E28" s="8" t="s">
        <v>13</v>
      </c>
      <c r="F28" s="8" t="str">
        <f t="shared" ca="1" si="2"/>
        <v>NON INSERITI IN GRADUATORIA DI SOSTEGNO</v>
      </c>
      <c r="G28" s="8" t="s">
        <v>19</v>
      </c>
      <c r="H28" s="51" t="s">
        <v>195</v>
      </c>
      <c r="I28" s="57"/>
    </row>
    <row r="29" spans="1:9" x14ac:dyDescent="0.25">
      <c r="A29" s="5">
        <f t="shared" si="0"/>
        <v>25</v>
      </c>
      <c r="B29" s="7" t="s">
        <v>136</v>
      </c>
      <c r="C29" s="7" t="s">
        <v>137</v>
      </c>
      <c r="D29" s="8">
        <v>2110</v>
      </c>
      <c r="E29" s="8" t="s">
        <v>13</v>
      </c>
      <c r="F29" s="8" t="str">
        <f t="shared" ca="1" si="2"/>
        <v>NON INSERITI IN GRADUATORIA DI SOSTEGNO</v>
      </c>
      <c r="G29" s="8" t="s">
        <v>19</v>
      </c>
      <c r="H29" s="51" t="s">
        <v>197</v>
      </c>
      <c r="I29" s="57"/>
    </row>
    <row r="30" spans="1:9" x14ac:dyDescent="0.25">
      <c r="A30" s="5">
        <f t="shared" si="0"/>
        <v>26</v>
      </c>
      <c r="B30" s="7" t="s">
        <v>138</v>
      </c>
      <c r="C30" s="7" t="s">
        <v>135</v>
      </c>
      <c r="D30" s="8">
        <v>2207</v>
      </c>
      <c r="E30" s="8" t="s">
        <v>13</v>
      </c>
      <c r="F30" s="8" t="str">
        <f t="shared" ca="1" si="2"/>
        <v>NON INSERITI IN GRADUATORIA DI SOSTEGNO</v>
      </c>
      <c r="G30" s="8" t="s">
        <v>19</v>
      </c>
      <c r="H30" s="51" t="s">
        <v>197</v>
      </c>
      <c r="I30" s="57"/>
    </row>
    <row r="31" spans="1:9" x14ac:dyDescent="0.25">
      <c r="A31" s="5">
        <f t="shared" si="0"/>
        <v>27</v>
      </c>
      <c r="B31" s="7" t="s">
        <v>164</v>
      </c>
      <c r="C31" s="7" t="s">
        <v>165</v>
      </c>
      <c r="D31" s="8">
        <v>2180</v>
      </c>
      <c r="E31" s="8" t="s">
        <v>13</v>
      </c>
      <c r="F31" s="8" t="str">
        <f t="shared" ca="1" si="2"/>
        <v>NON INSERITI IN GRADUATORIA DI SOSTEGNO</v>
      </c>
      <c r="G31" s="8" t="s">
        <v>19</v>
      </c>
      <c r="H31" s="51" t="s">
        <v>195</v>
      </c>
      <c r="I31" s="57"/>
    </row>
    <row r="32" spans="1:9" x14ac:dyDescent="0.25">
      <c r="A32" s="5">
        <f t="shared" si="0"/>
        <v>28</v>
      </c>
      <c r="B32" s="7" t="s">
        <v>169</v>
      </c>
      <c r="C32" s="7" t="s">
        <v>170</v>
      </c>
      <c r="D32" s="8">
        <v>2113</v>
      </c>
      <c r="E32" s="8" t="s">
        <v>13</v>
      </c>
      <c r="F32" s="8" t="str">
        <f t="shared" ca="1" si="2"/>
        <v>NON INSERITI IN GRADUATORIA DI SOSTEGNO</v>
      </c>
      <c r="G32" s="8" t="s">
        <v>19</v>
      </c>
      <c r="H32" s="51" t="s">
        <v>197</v>
      </c>
      <c r="I32" s="57"/>
    </row>
    <row r="33" spans="1:9" x14ac:dyDescent="0.25">
      <c r="A33" s="5">
        <f t="shared" si="0"/>
        <v>29</v>
      </c>
      <c r="B33" s="7" t="s">
        <v>139</v>
      </c>
      <c r="C33" s="7" t="s">
        <v>38</v>
      </c>
      <c r="D33" s="8">
        <v>2173</v>
      </c>
      <c r="E33" s="8" t="s">
        <v>13</v>
      </c>
      <c r="F33" s="8" t="str">
        <f t="shared" ca="1" si="2"/>
        <v>NON INSERITI IN GRADUATORIA DI SOSTEGNO</v>
      </c>
      <c r="G33" s="8" t="s">
        <v>19</v>
      </c>
      <c r="H33" s="51" t="s">
        <v>197</v>
      </c>
      <c r="I33" s="57"/>
    </row>
    <row r="36" spans="1:9" x14ac:dyDescent="0.25">
      <c r="B36" s="2"/>
      <c r="C36" s="2"/>
      <c r="D36" s="2"/>
    </row>
    <row r="37" spans="1:9" x14ac:dyDescent="0.25">
      <c r="B37" s="2"/>
      <c r="C37" s="2"/>
      <c r="D37" s="2"/>
    </row>
  </sheetData>
  <sheetProtection password="9FFE" sheet="1" objects="1" scenarios="1" formatCells="0" formatColumns="0" formatRows="0" insertColumns="0" insertRows="0" insertHyperlinks="0" deleteColumns="0" deleteRows="0" sort="0" autoFilter="0"/>
  <sortState ref="B24:H33">
    <sortCondition ref="B24:B33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workbookViewId="0">
      <selection activeCell="B17" sqref="B17"/>
    </sheetView>
  </sheetViews>
  <sheetFormatPr defaultRowHeight="15" x14ac:dyDescent="0.25"/>
  <cols>
    <col min="2" max="2" width="21.7109375" customWidth="1"/>
    <col min="3" max="3" width="18.28515625" customWidth="1"/>
    <col min="5" max="5" width="11.85546875" customWidth="1"/>
    <col min="6" max="6" width="18.85546875" customWidth="1"/>
    <col min="7" max="7" width="14.7109375" customWidth="1"/>
    <col min="8" max="8" width="17.42578125" customWidth="1"/>
    <col min="9" max="9" width="16.28515625" customWidth="1"/>
    <col min="10" max="10" width="18.140625" customWidth="1"/>
    <col min="11" max="11" width="14.85546875" customWidth="1"/>
    <col min="13" max="13" width="15" customWidth="1"/>
    <col min="14" max="14" width="16" customWidth="1"/>
    <col min="15" max="16" width="13.140625" customWidth="1"/>
    <col min="18" max="18" width="14.85546875" customWidth="1"/>
    <col min="19" max="19" width="14.42578125" customWidth="1"/>
    <col min="20" max="20" width="18.42578125" customWidth="1"/>
  </cols>
  <sheetData>
    <row r="1" spans="1:32" ht="31.5" x14ac:dyDescent="0.4">
      <c r="B1" s="20"/>
      <c r="C1" s="92" t="s">
        <v>236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48" x14ac:dyDescent="0.3">
      <c r="A2" s="65" t="s">
        <v>249</v>
      </c>
      <c r="B2" s="38" t="s">
        <v>2</v>
      </c>
      <c r="C2" s="39" t="s">
        <v>3</v>
      </c>
      <c r="D2" s="39" t="s">
        <v>4</v>
      </c>
      <c r="E2" s="40" t="s">
        <v>10</v>
      </c>
      <c r="F2" s="41" t="s">
        <v>229</v>
      </c>
      <c r="G2" s="42" t="s">
        <v>226</v>
      </c>
      <c r="H2" s="43" t="s">
        <v>230</v>
      </c>
      <c r="I2" s="37" t="s">
        <v>186</v>
      </c>
      <c r="J2" s="45" t="s">
        <v>227</v>
      </c>
      <c r="K2" s="46" t="s">
        <v>187</v>
      </c>
      <c r="L2" s="44" t="s">
        <v>189</v>
      </c>
      <c r="M2" s="25"/>
      <c r="N2" s="25"/>
      <c r="O2" s="26"/>
      <c r="P2" s="27"/>
      <c r="Q2" s="28"/>
      <c r="R2" s="31"/>
      <c r="S2" s="33" t="s">
        <v>193</v>
      </c>
      <c r="T2" s="15" t="s">
        <v>194</v>
      </c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45.75" x14ac:dyDescent="0.3">
      <c r="A3" s="5"/>
      <c r="B3" s="34"/>
      <c r="C3" s="34"/>
      <c r="D3" s="8"/>
      <c r="E3" s="8"/>
      <c r="F3" s="8"/>
      <c r="G3" s="8"/>
      <c r="H3" s="6"/>
      <c r="I3" s="6"/>
      <c r="J3" s="6" t="s">
        <v>231</v>
      </c>
      <c r="K3" s="47"/>
      <c r="L3" s="19" t="s">
        <v>188</v>
      </c>
      <c r="M3" s="29" t="s">
        <v>228</v>
      </c>
      <c r="N3" s="19" t="s">
        <v>190</v>
      </c>
      <c r="O3" s="29" t="s">
        <v>204</v>
      </c>
      <c r="P3" s="30" t="s">
        <v>203</v>
      </c>
      <c r="Q3" s="19" t="s">
        <v>191</v>
      </c>
      <c r="R3" s="32" t="s">
        <v>192</v>
      </c>
      <c r="S3" s="8"/>
      <c r="T3" s="13"/>
    </row>
    <row r="4" spans="1:32" ht="15.75" x14ac:dyDescent="0.25">
      <c r="A4" s="68">
        <v>1</v>
      </c>
      <c r="B4" s="7" t="s">
        <v>28</v>
      </c>
      <c r="C4" s="7" t="s">
        <v>29</v>
      </c>
      <c r="D4" s="8">
        <v>2084</v>
      </c>
      <c r="E4" s="8" t="s">
        <v>16</v>
      </c>
      <c r="F4" s="8">
        <v>207</v>
      </c>
      <c r="G4" s="8" t="s">
        <v>7</v>
      </c>
      <c r="H4" s="10">
        <v>0.5</v>
      </c>
      <c r="I4" s="10">
        <v>0</v>
      </c>
      <c r="J4" s="10">
        <v>1</v>
      </c>
      <c r="K4" s="10">
        <v>19</v>
      </c>
      <c r="L4" s="7"/>
      <c r="M4" s="5"/>
      <c r="N4" s="5"/>
      <c r="O4" s="5" t="s">
        <v>196</v>
      </c>
      <c r="P4" s="5"/>
      <c r="Q4" s="5"/>
      <c r="R4" s="5"/>
      <c r="S4" s="57">
        <f>+F4+H4+I4+J4+K4</f>
        <v>227.5</v>
      </c>
      <c r="T4" s="5"/>
    </row>
    <row r="5" spans="1:32" ht="15.75" x14ac:dyDescent="0.25">
      <c r="A5" s="68"/>
      <c r="B5" s="7"/>
      <c r="C5" s="7"/>
      <c r="D5" s="8"/>
      <c r="E5" s="8"/>
      <c r="F5" s="8"/>
      <c r="G5" s="8"/>
      <c r="H5" s="10"/>
      <c r="I5" s="10"/>
      <c r="J5" s="10"/>
      <c r="K5" s="10"/>
      <c r="L5" s="7"/>
      <c r="M5" s="5"/>
      <c r="N5" s="5"/>
      <c r="O5" s="5"/>
      <c r="P5" s="5"/>
      <c r="Q5" s="5"/>
      <c r="R5" s="5"/>
      <c r="S5" s="57">
        <f t="shared" ref="S5:S8" si="0">+F5+H5+I5+J5+K5</f>
        <v>0</v>
      </c>
      <c r="T5" s="5"/>
    </row>
    <row r="6" spans="1:32" ht="15.75" x14ac:dyDescent="0.25">
      <c r="A6" s="68">
        <v>2</v>
      </c>
      <c r="B6" s="7" t="s">
        <v>48</v>
      </c>
      <c r="C6" s="7" t="s">
        <v>49</v>
      </c>
      <c r="D6" s="8">
        <v>2248</v>
      </c>
      <c r="E6" s="8" t="s">
        <v>50</v>
      </c>
      <c r="F6" s="8">
        <v>76.5</v>
      </c>
      <c r="G6" s="8" t="s">
        <v>51</v>
      </c>
      <c r="H6" s="10">
        <v>0</v>
      </c>
      <c r="I6" s="10">
        <v>0</v>
      </c>
      <c r="J6" s="10">
        <v>0</v>
      </c>
      <c r="K6" s="10">
        <v>0</v>
      </c>
      <c r="L6" s="7"/>
      <c r="M6" s="5"/>
      <c r="N6" s="5"/>
      <c r="O6" s="5"/>
      <c r="P6" s="5"/>
      <c r="Q6" s="5"/>
      <c r="R6" s="5"/>
      <c r="S6" s="57">
        <f t="shared" si="0"/>
        <v>76.5</v>
      </c>
      <c r="T6" s="5"/>
    </row>
    <row r="7" spans="1:32" ht="15.75" x14ac:dyDescent="0.25">
      <c r="A7" s="68">
        <v>3</v>
      </c>
      <c r="B7" s="7" t="s">
        <v>20</v>
      </c>
      <c r="C7" s="7" t="s">
        <v>21</v>
      </c>
      <c r="D7" s="8">
        <v>2090</v>
      </c>
      <c r="E7" s="8" t="s">
        <v>22</v>
      </c>
      <c r="F7" s="8">
        <v>46</v>
      </c>
      <c r="G7" s="8" t="s">
        <v>7</v>
      </c>
      <c r="H7" s="10">
        <v>0</v>
      </c>
      <c r="I7" s="10">
        <v>0.5</v>
      </c>
      <c r="J7" s="10">
        <v>0</v>
      </c>
      <c r="K7" s="10">
        <v>2.25</v>
      </c>
      <c r="L7" s="7" t="s">
        <v>196</v>
      </c>
      <c r="M7" s="5" t="s">
        <v>196</v>
      </c>
      <c r="N7" s="5" t="s">
        <v>196</v>
      </c>
      <c r="O7" s="5" t="s">
        <v>196</v>
      </c>
      <c r="P7" s="5" t="s">
        <v>196</v>
      </c>
      <c r="Q7" s="5" t="s">
        <v>196</v>
      </c>
      <c r="R7" s="5"/>
      <c r="S7" s="57">
        <f t="shared" si="0"/>
        <v>48.75</v>
      </c>
      <c r="T7" s="5"/>
    </row>
    <row r="8" spans="1:32" ht="15.75" x14ac:dyDescent="0.25">
      <c r="A8" s="68"/>
      <c r="B8" s="7"/>
      <c r="C8" s="7"/>
      <c r="D8" s="8"/>
      <c r="E8" s="8"/>
      <c r="F8" s="8"/>
      <c r="G8" s="8"/>
      <c r="H8" s="8"/>
      <c r="I8" s="8"/>
      <c r="J8" s="8"/>
      <c r="K8" s="8"/>
      <c r="L8" s="7"/>
      <c r="M8" s="5"/>
      <c r="N8" s="5"/>
      <c r="O8" s="5"/>
      <c r="P8" s="5"/>
      <c r="Q8" s="5"/>
      <c r="R8" s="5"/>
      <c r="S8" s="57">
        <f t="shared" si="0"/>
        <v>0</v>
      </c>
      <c r="T8" s="5"/>
    </row>
    <row r="9" spans="1:32" ht="15.75" x14ac:dyDescent="0.25">
      <c r="A9" s="68">
        <v>4</v>
      </c>
      <c r="B9" s="7" t="s">
        <v>37</v>
      </c>
      <c r="C9" s="7" t="s">
        <v>38</v>
      </c>
      <c r="D9" s="8">
        <v>1870</v>
      </c>
      <c r="E9" s="8" t="s">
        <v>13</v>
      </c>
      <c r="F9" s="8">
        <v>41.5</v>
      </c>
      <c r="G9" s="8" t="s">
        <v>7</v>
      </c>
      <c r="H9" s="10">
        <v>0</v>
      </c>
      <c r="I9" s="10">
        <v>0.75</v>
      </c>
      <c r="J9" s="10">
        <v>0</v>
      </c>
      <c r="K9" s="10">
        <v>1.25</v>
      </c>
      <c r="L9" s="8"/>
      <c r="M9" s="5"/>
      <c r="N9" s="5"/>
      <c r="O9" s="5"/>
      <c r="P9" s="5"/>
      <c r="Q9" s="5"/>
      <c r="R9" s="5"/>
      <c r="S9" s="57">
        <f>+F9+H9+I9+J9+K9</f>
        <v>43.5</v>
      </c>
      <c r="T9" s="5"/>
    </row>
    <row r="10" spans="1:32" ht="15.75" x14ac:dyDescent="0.25">
      <c r="A10" s="68">
        <v>5</v>
      </c>
      <c r="B10" s="7" t="s">
        <v>181</v>
      </c>
      <c r="C10" s="7" t="s">
        <v>75</v>
      </c>
      <c r="D10" s="8">
        <v>2182</v>
      </c>
      <c r="E10" s="8" t="s">
        <v>13</v>
      </c>
      <c r="F10" s="8">
        <v>39</v>
      </c>
      <c r="G10" s="8" t="s">
        <v>19</v>
      </c>
      <c r="H10" s="10">
        <v>0</v>
      </c>
      <c r="I10" s="10">
        <v>0.5</v>
      </c>
      <c r="J10" s="10">
        <v>0</v>
      </c>
      <c r="K10" s="10">
        <v>0</v>
      </c>
      <c r="L10" s="7"/>
      <c r="M10" s="5"/>
      <c r="N10" s="5"/>
      <c r="O10" s="5"/>
      <c r="P10" s="5"/>
      <c r="Q10" s="5"/>
      <c r="R10" s="5"/>
      <c r="S10" s="57">
        <f>+F10+H10+I10+J10+K10</f>
        <v>39.5</v>
      </c>
      <c r="T10" s="5"/>
    </row>
    <row r="11" spans="1:32" ht="15.75" x14ac:dyDescent="0.25">
      <c r="A11" s="68">
        <v>6</v>
      </c>
      <c r="B11" s="7" t="s">
        <v>43</v>
      </c>
      <c r="C11" s="7" t="s">
        <v>31</v>
      </c>
      <c r="D11" s="8">
        <v>2184</v>
      </c>
      <c r="E11" s="8" t="s">
        <v>13</v>
      </c>
      <c r="F11" s="8">
        <v>30.5</v>
      </c>
      <c r="G11" s="8" t="s">
        <v>7</v>
      </c>
      <c r="H11" s="10">
        <v>0</v>
      </c>
      <c r="I11" s="10">
        <v>0</v>
      </c>
      <c r="J11" s="10">
        <v>0</v>
      </c>
      <c r="K11" s="10">
        <v>0.5</v>
      </c>
      <c r="L11" s="8"/>
      <c r="M11" s="5"/>
      <c r="N11" s="5"/>
      <c r="O11" s="5"/>
      <c r="P11" s="5"/>
      <c r="Q11" s="5"/>
      <c r="R11" s="5"/>
      <c r="S11" s="57">
        <f>+F11+H11+I11+J11+K11</f>
        <v>31</v>
      </c>
      <c r="T11" s="5"/>
    </row>
    <row r="12" spans="1:32" ht="15.75" x14ac:dyDescent="0.25">
      <c r="A12" s="68">
        <v>7</v>
      </c>
      <c r="B12" s="7" t="s">
        <v>146</v>
      </c>
      <c r="C12" s="7" t="s">
        <v>147</v>
      </c>
      <c r="D12" s="8">
        <v>2165</v>
      </c>
      <c r="E12" s="8" t="s">
        <v>13</v>
      </c>
      <c r="F12" s="16" t="s">
        <v>180</v>
      </c>
      <c r="G12" s="8" t="s">
        <v>19</v>
      </c>
      <c r="H12" s="8"/>
      <c r="I12" s="8"/>
      <c r="J12" s="8"/>
      <c r="K12" s="8"/>
      <c r="L12" s="7"/>
      <c r="M12" s="5"/>
      <c r="N12" s="5"/>
      <c r="O12" s="5"/>
      <c r="P12" s="5"/>
      <c r="Q12" s="5"/>
      <c r="R12" s="5"/>
      <c r="S12" s="60" t="s">
        <v>218</v>
      </c>
      <c r="T12" s="5"/>
    </row>
  </sheetData>
  <sheetProtection password="9FFE" sheet="1" objects="1" scenarios="1" formatCells="0" formatColumns="0" formatRows="0" insertColumns="0" insertRows="0" insertHyperlinks="0" deleteColumns="0" deleteRows="0" sort="0" autoFilter="0" pivotTables="0"/>
  <sortState ref="B9:T11">
    <sortCondition descending="1" ref="S9:S11"/>
  </sortState>
  <mergeCells count="1">
    <mergeCell ref="C1:AF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7"/>
  <sheetViews>
    <sheetView topLeftCell="J7" zoomScale="86" zoomScaleNormal="86" workbookViewId="0">
      <selection activeCell="W10" sqref="W10"/>
    </sheetView>
  </sheetViews>
  <sheetFormatPr defaultRowHeight="15" x14ac:dyDescent="0.25"/>
  <cols>
    <col min="2" max="2" width="18.7109375" customWidth="1"/>
    <col min="3" max="3" width="21.42578125" customWidth="1"/>
    <col min="4" max="4" width="15.7109375" customWidth="1"/>
    <col min="5" max="5" width="12.42578125" customWidth="1"/>
    <col min="6" max="6" width="17.140625" customWidth="1"/>
    <col min="7" max="7" width="19.140625" customWidth="1"/>
    <col min="8" max="8" width="31" customWidth="1"/>
    <col min="9" max="9" width="35.28515625" customWidth="1"/>
    <col min="10" max="10" width="28.140625" customWidth="1"/>
    <col min="11" max="11" width="32.85546875" customWidth="1"/>
    <col min="12" max="12" width="14.140625" customWidth="1"/>
    <col min="13" max="13" width="16.28515625" customWidth="1"/>
    <col min="14" max="14" width="14.28515625" customWidth="1"/>
    <col min="15" max="15" width="14.5703125" customWidth="1"/>
    <col min="16" max="16" width="13.85546875" customWidth="1"/>
    <col min="17" max="17" width="14.28515625" customWidth="1"/>
    <col min="18" max="18" width="12.85546875" customWidth="1"/>
    <col min="19" max="19" width="25" customWidth="1"/>
    <col min="20" max="21" width="32.7109375" customWidth="1"/>
  </cols>
  <sheetData>
    <row r="2" spans="1:33" ht="31.5" x14ac:dyDescent="0.4">
      <c r="B2" s="20"/>
      <c r="C2" s="92" t="s">
        <v>237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</row>
    <row r="3" spans="1:33" ht="32.25" x14ac:dyDescent="0.3">
      <c r="A3" s="65" t="s">
        <v>250</v>
      </c>
      <c r="B3" s="38" t="s">
        <v>2</v>
      </c>
      <c r="C3" s="39" t="s">
        <v>3</v>
      </c>
      <c r="D3" s="39" t="s">
        <v>4</v>
      </c>
      <c r="E3" s="40" t="s">
        <v>10</v>
      </c>
      <c r="F3" s="41" t="s">
        <v>229</v>
      </c>
      <c r="G3" s="42" t="s">
        <v>226</v>
      </c>
      <c r="H3" s="43" t="s">
        <v>230</v>
      </c>
      <c r="I3" s="37" t="s">
        <v>186</v>
      </c>
      <c r="J3" s="45" t="s">
        <v>227</v>
      </c>
      <c r="K3" s="46" t="s">
        <v>187</v>
      </c>
      <c r="L3" s="44" t="s">
        <v>189</v>
      </c>
      <c r="M3" s="25"/>
      <c r="N3" s="25"/>
      <c r="O3" s="26"/>
      <c r="P3" s="27"/>
      <c r="Q3" s="28"/>
      <c r="R3" s="31"/>
      <c r="S3" s="33" t="s">
        <v>193</v>
      </c>
      <c r="T3" s="15" t="s">
        <v>194</v>
      </c>
      <c r="U3" s="15" t="s">
        <v>212</v>
      </c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3" ht="45.75" x14ac:dyDescent="0.3">
      <c r="A4" s="74"/>
      <c r="B4" s="34"/>
      <c r="C4" s="34"/>
      <c r="D4" s="8"/>
      <c r="E4" s="8"/>
      <c r="F4" s="8"/>
      <c r="G4" s="8"/>
      <c r="H4" s="6"/>
      <c r="I4" s="6"/>
      <c r="J4" s="6" t="s">
        <v>231</v>
      </c>
      <c r="K4" s="47"/>
      <c r="L4" s="19" t="s">
        <v>188</v>
      </c>
      <c r="M4" s="29" t="s">
        <v>228</v>
      </c>
      <c r="N4" s="19" t="s">
        <v>190</v>
      </c>
      <c r="O4" s="29" t="s">
        <v>204</v>
      </c>
      <c r="P4" s="30" t="s">
        <v>203</v>
      </c>
      <c r="Q4" s="19" t="s">
        <v>191</v>
      </c>
      <c r="R4" s="32" t="s">
        <v>192</v>
      </c>
      <c r="S4" s="8"/>
      <c r="T4" s="13"/>
      <c r="U4" s="13"/>
    </row>
    <row r="5" spans="1:33" ht="15.75" x14ac:dyDescent="0.25">
      <c r="A5" s="65">
        <v>1</v>
      </c>
      <c r="B5" s="9" t="s">
        <v>65</v>
      </c>
      <c r="C5" s="9" t="s">
        <v>66</v>
      </c>
      <c r="D5" s="10">
        <v>2037</v>
      </c>
      <c r="E5" s="10" t="s">
        <v>63</v>
      </c>
      <c r="F5" s="10"/>
      <c r="G5" s="10" t="s">
        <v>7</v>
      </c>
      <c r="H5" s="17"/>
      <c r="I5" s="10"/>
      <c r="J5" s="10"/>
      <c r="K5" s="10"/>
      <c r="L5" s="7"/>
      <c r="M5" s="5"/>
      <c r="N5" s="5"/>
      <c r="O5" s="5"/>
      <c r="P5" s="5"/>
      <c r="Q5" s="5"/>
      <c r="R5" s="5"/>
      <c r="S5" s="60">
        <f>+F5+H5+I5+J5+K5</f>
        <v>0</v>
      </c>
      <c r="T5" s="5"/>
      <c r="U5" s="5"/>
    </row>
    <row r="6" spans="1:33" ht="15.75" x14ac:dyDescent="0.25">
      <c r="A6" s="65"/>
      <c r="B6" s="9"/>
      <c r="C6" s="9"/>
      <c r="D6" s="10"/>
      <c r="E6" s="10"/>
      <c r="F6" s="10"/>
      <c r="G6" s="10"/>
      <c r="H6" s="17"/>
      <c r="I6" s="10"/>
      <c r="J6" s="10"/>
      <c r="K6" s="10"/>
      <c r="L6" s="7"/>
      <c r="M6" s="5"/>
      <c r="N6" s="5"/>
      <c r="O6" s="5"/>
      <c r="P6" s="5"/>
      <c r="Q6" s="5"/>
      <c r="R6" s="5"/>
      <c r="S6" s="60">
        <f t="shared" ref="S6" si="0">+F6+H6+I6+J6+K6</f>
        <v>0</v>
      </c>
      <c r="T6" s="5"/>
      <c r="U6" s="5"/>
    </row>
    <row r="7" spans="1:33" ht="15.75" x14ac:dyDescent="0.25">
      <c r="A7" s="65">
        <v>2</v>
      </c>
      <c r="B7" s="9" t="s">
        <v>111</v>
      </c>
      <c r="C7" s="9" t="s">
        <v>112</v>
      </c>
      <c r="D7" s="10">
        <v>2016</v>
      </c>
      <c r="E7" s="10" t="s">
        <v>22</v>
      </c>
      <c r="F7" s="10">
        <v>127</v>
      </c>
      <c r="G7" s="10" t="s">
        <v>7</v>
      </c>
      <c r="H7" s="17">
        <v>0</v>
      </c>
      <c r="I7" s="10">
        <v>0</v>
      </c>
      <c r="J7" s="10">
        <v>0</v>
      </c>
      <c r="K7" s="10">
        <v>19.5</v>
      </c>
      <c r="L7" s="8" t="s">
        <v>196</v>
      </c>
      <c r="M7" s="13" t="s">
        <v>196</v>
      </c>
      <c r="N7" s="13" t="s">
        <v>196</v>
      </c>
      <c r="O7" s="13" t="s">
        <v>196</v>
      </c>
      <c r="P7" s="13" t="s">
        <v>196</v>
      </c>
      <c r="Q7" s="13" t="s">
        <v>196</v>
      </c>
      <c r="R7" s="13"/>
      <c r="S7" s="60">
        <f t="shared" ref="S7:S15" si="1">+F7+H7+I7+J7+K7</f>
        <v>146.5</v>
      </c>
      <c r="T7" s="13"/>
      <c r="U7" s="13"/>
    </row>
    <row r="8" spans="1:33" ht="15.75" x14ac:dyDescent="0.25">
      <c r="A8" s="65">
        <v>3</v>
      </c>
      <c r="B8" s="9" t="s">
        <v>92</v>
      </c>
      <c r="C8" s="9" t="s">
        <v>93</v>
      </c>
      <c r="D8" s="10">
        <v>2170</v>
      </c>
      <c r="E8" s="10" t="s">
        <v>22</v>
      </c>
      <c r="F8" s="10">
        <v>117</v>
      </c>
      <c r="G8" s="10" t="s">
        <v>7</v>
      </c>
      <c r="H8" s="17">
        <v>0</v>
      </c>
      <c r="I8" s="10">
        <v>0</v>
      </c>
      <c r="J8" s="10">
        <v>2</v>
      </c>
      <c r="K8" s="10">
        <v>5.5</v>
      </c>
      <c r="L8" s="8"/>
      <c r="M8" s="13"/>
      <c r="N8" s="13"/>
      <c r="O8" s="13"/>
      <c r="P8" s="13"/>
      <c r="Q8" s="13"/>
      <c r="R8" s="13"/>
      <c r="S8" s="60">
        <f t="shared" si="1"/>
        <v>124.5</v>
      </c>
      <c r="T8" s="13"/>
      <c r="U8" s="13"/>
    </row>
    <row r="9" spans="1:33" ht="15.75" x14ac:dyDescent="0.25">
      <c r="A9" s="65">
        <f>1+A8</f>
        <v>4</v>
      </c>
      <c r="B9" s="7" t="s">
        <v>134</v>
      </c>
      <c r="C9" s="7" t="s">
        <v>135</v>
      </c>
      <c r="D9" s="8">
        <v>2246</v>
      </c>
      <c r="E9" s="8" t="s">
        <v>22</v>
      </c>
      <c r="F9" s="8">
        <v>112</v>
      </c>
      <c r="G9" s="8" t="s">
        <v>19</v>
      </c>
      <c r="H9" s="17">
        <v>1</v>
      </c>
      <c r="I9" s="10">
        <v>1.75</v>
      </c>
      <c r="J9" s="10">
        <v>0</v>
      </c>
      <c r="K9" s="10">
        <v>0</v>
      </c>
      <c r="L9" s="8" t="s">
        <v>196</v>
      </c>
      <c r="M9" s="13" t="s">
        <v>196</v>
      </c>
      <c r="N9" s="13" t="s">
        <v>196</v>
      </c>
      <c r="O9" s="13"/>
      <c r="P9" s="13"/>
      <c r="Q9" s="13"/>
      <c r="R9" s="13"/>
      <c r="S9" s="60">
        <f t="shared" si="1"/>
        <v>114.75</v>
      </c>
      <c r="T9" s="13"/>
      <c r="U9" s="13"/>
    </row>
    <row r="10" spans="1:33" ht="15.75" x14ac:dyDescent="0.25">
      <c r="A10" s="65">
        <f t="shared" ref="A10:A15" si="2">1+A9</f>
        <v>5</v>
      </c>
      <c r="B10" s="9" t="s">
        <v>87</v>
      </c>
      <c r="C10" s="9" t="s">
        <v>84</v>
      </c>
      <c r="D10" s="10">
        <v>2141</v>
      </c>
      <c r="E10" s="10" t="s">
        <v>58</v>
      </c>
      <c r="F10" s="10">
        <v>93</v>
      </c>
      <c r="G10" s="10" t="s">
        <v>7</v>
      </c>
      <c r="H10" s="18">
        <v>1</v>
      </c>
      <c r="I10" s="8">
        <v>3</v>
      </c>
      <c r="J10" s="8">
        <v>0</v>
      </c>
      <c r="K10" s="8">
        <v>16.5</v>
      </c>
      <c r="L10" s="8" t="s">
        <v>196</v>
      </c>
      <c r="M10" s="13"/>
      <c r="N10" s="13" t="s">
        <v>196</v>
      </c>
      <c r="O10" s="13" t="s">
        <v>196</v>
      </c>
      <c r="P10" s="13" t="s">
        <v>196</v>
      </c>
      <c r="Q10" s="13"/>
      <c r="R10" s="13"/>
      <c r="S10" s="60">
        <f t="shared" si="1"/>
        <v>113.5</v>
      </c>
      <c r="T10" s="13"/>
      <c r="U10" s="13"/>
    </row>
    <row r="11" spans="1:33" ht="15.75" x14ac:dyDescent="0.25">
      <c r="A11" s="65">
        <f t="shared" si="2"/>
        <v>6</v>
      </c>
      <c r="B11" s="9" t="s">
        <v>96</v>
      </c>
      <c r="C11" s="9" t="s">
        <v>97</v>
      </c>
      <c r="D11" s="10">
        <v>2155</v>
      </c>
      <c r="E11" s="10" t="s">
        <v>58</v>
      </c>
      <c r="F11" s="10">
        <v>94</v>
      </c>
      <c r="G11" s="10" t="s">
        <v>7</v>
      </c>
      <c r="H11" s="17">
        <v>0.25</v>
      </c>
      <c r="I11" s="10">
        <v>0</v>
      </c>
      <c r="J11" s="10">
        <v>0</v>
      </c>
      <c r="K11" s="10">
        <v>18.5</v>
      </c>
      <c r="L11" s="8"/>
      <c r="M11" s="13"/>
      <c r="N11" s="13"/>
      <c r="O11" s="13" t="s">
        <v>196</v>
      </c>
      <c r="P11" s="13" t="s">
        <v>196</v>
      </c>
      <c r="Q11" s="13"/>
      <c r="R11" s="13"/>
      <c r="S11" s="60">
        <f t="shared" si="1"/>
        <v>112.75</v>
      </c>
      <c r="T11" s="13"/>
      <c r="U11" s="13"/>
    </row>
    <row r="12" spans="1:33" ht="15.75" x14ac:dyDescent="0.25">
      <c r="A12" s="65">
        <f t="shared" si="2"/>
        <v>7</v>
      </c>
      <c r="B12" s="7" t="s">
        <v>167</v>
      </c>
      <c r="C12" s="7" t="s">
        <v>168</v>
      </c>
      <c r="D12" s="8">
        <v>2257</v>
      </c>
      <c r="E12" s="8" t="s">
        <v>22</v>
      </c>
      <c r="F12" s="8">
        <v>105</v>
      </c>
      <c r="G12" s="8" t="s">
        <v>19</v>
      </c>
      <c r="H12" s="18">
        <v>0</v>
      </c>
      <c r="I12" s="8">
        <v>0</v>
      </c>
      <c r="J12" s="8">
        <v>0</v>
      </c>
      <c r="K12" s="8">
        <v>0</v>
      </c>
      <c r="L12" s="8" t="s">
        <v>196</v>
      </c>
      <c r="M12" s="13"/>
      <c r="N12" s="13"/>
      <c r="O12" s="13"/>
      <c r="P12" s="13"/>
      <c r="Q12" s="13"/>
      <c r="R12" s="13"/>
      <c r="S12" s="60">
        <f t="shared" si="1"/>
        <v>105</v>
      </c>
      <c r="T12" s="13"/>
      <c r="U12" s="13"/>
    </row>
    <row r="13" spans="1:33" ht="15.75" x14ac:dyDescent="0.25">
      <c r="A13" s="65">
        <f t="shared" si="2"/>
        <v>8</v>
      </c>
      <c r="B13" s="9" t="s">
        <v>40</v>
      </c>
      <c r="C13" s="9" t="s">
        <v>39</v>
      </c>
      <c r="D13" s="10">
        <v>1863</v>
      </c>
      <c r="E13" s="10" t="s">
        <v>22</v>
      </c>
      <c r="F13" s="10">
        <v>97</v>
      </c>
      <c r="G13" s="10" t="s">
        <v>7</v>
      </c>
      <c r="H13" s="18">
        <v>0</v>
      </c>
      <c r="I13" s="8">
        <v>0</v>
      </c>
      <c r="J13" s="8">
        <v>0</v>
      </c>
      <c r="K13" s="8">
        <v>2.25</v>
      </c>
      <c r="L13" s="8"/>
      <c r="M13" s="13"/>
      <c r="N13" s="13"/>
      <c r="O13" s="13"/>
      <c r="P13" s="13" t="s">
        <v>196</v>
      </c>
      <c r="Q13" s="13"/>
      <c r="R13" s="13"/>
      <c r="S13" s="60">
        <f t="shared" si="1"/>
        <v>99.25</v>
      </c>
      <c r="T13" s="13"/>
      <c r="U13" s="13"/>
    </row>
    <row r="14" spans="1:33" ht="15.75" x14ac:dyDescent="0.25">
      <c r="A14" s="65">
        <f t="shared" si="2"/>
        <v>9</v>
      </c>
      <c r="B14" s="9" t="s">
        <v>98</v>
      </c>
      <c r="C14" s="9" t="s">
        <v>99</v>
      </c>
      <c r="D14" s="10">
        <v>2153</v>
      </c>
      <c r="E14" s="10" t="s">
        <v>22</v>
      </c>
      <c r="F14" s="10">
        <v>77</v>
      </c>
      <c r="G14" s="10" t="s">
        <v>7</v>
      </c>
      <c r="H14" s="18">
        <v>0</v>
      </c>
      <c r="I14" s="8">
        <v>0</v>
      </c>
      <c r="J14" s="8">
        <v>0</v>
      </c>
      <c r="K14" s="8">
        <v>8.75</v>
      </c>
      <c r="L14" s="8" t="s">
        <v>196</v>
      </c>
      <c r="M14" s="13"/>
      <c r="N14" s="13"/>
      <c r="O14" s="13"/>
      <c r="P14" s="13" t="s">
        <v>196</v>
      </c>
      <c r="Q14" s="13"/>
      <c r="R14" s="13"/>
      <c r="S14" s="60">
        <f t="shared" si="1"/>
        <v>85.75</v>
      </c>
      <c r="T14" s="13"/>
      <c r="U14" s="13"/>
    </row>
    <row r="15" spans="1:33" ht="15.75" x14ac:dyDescent="0.25">
      <c r="A15" s="65">
        <f t="shared" si="2"/>
        <v>10</v>
      </c>
      <c r="B15" s="7" t="s">
        <v>159</v>
      </c>
      <c r="C15" s="7" t="s">
        <v>128</v>
      </c>
      <c r="D15" s="8">
        <v>2232</v>
      </c>
      <c r="E15" s="8" t="s">
        <v>22</v>
      </c>
      <c r="F15" s="8">
        <v>77</v>
      </c>
      <c r="G15" s="8" t="s">
        <v>19</v>
      </c>
      <c r="H15" s="17">
        <v>1</v>
      </c>
      <c r="I15" s="10">
        <v>0</v>
      </c>
      <c r="J15" s="10">
        <v>0</v>
      </c>
      <c r="K15" s="10">
        <v>0</v>
      </c>
      <c r="L15" s="8"/>
      <c r="M15" s="13"/>
      <c r="N15" s="13"/>
      <c r="O15" s="13"/>
      <c r="P15" s="13"/>
      <c r="Q15" s="13"/>
      <c r="R15" s="13"/>
      <c r="S15" s="60">
        <f t="shared" si="1"/>
        <v>78</v>
      </c>
      <c r="T15" s="13"/>
      <c r="U15" s="13"/>
    </row>
    <row r="16" spans="1:33" ht="15.75" x14ac:dyDescent="0.25">
      <c r="A16" s="65"/>
      <c r="B16" s="7"/>
      <c r="C16" s="7"/>
      <c r="D16" s="8"/>
      <c r="E16" s="8"/>
      <c r="F16" s="8"/>
      <c r="G16" s="8"/>
      <c r="H16" s="18"/>
      <c r="I16" s="8"/>
      <c r="J16" s="8"/>
      <c r="K16" s="8"/>
      <c r="L16" s="8"/>
      <c r="M16" s="13"/>
      <c r="N16" s="13"/>
      <c r="O16" s="13"/>
      <c r="P16" s="13"/>
      <c r="Q16" s="13"/>
      <c r="R16" s="13"/>
      <c r="S16" s="60"/>
      <c r="T16" s="13"/>
      <c r="U16" s="13"/>
    </row>
    <row r="17" spans="1:21" ht="15.75" x14ac:dyDescent="0.25">
      <c r="A17" s="65">
        <f>1+A15</f>
        <v>11</v>
      </c>
      <c r="B17" s="7" t="s">
        <v>83</v>
      </c>
      <c r="C17" s="7" t="s">
        <v>84</v>
      </c>
      <c r="D17" s="8">
        <v>2130</v>
      </c>
      <c r="E17" s="8" t="s">
        <v>13</v>
      </c>
      <c r="F17" s="8">
        <v>80.5</v>
      </c>
      <c r="G17" s="8" t="s">
        <v>7</v>
      </c>
      <c r="H17" s="14">
        <v>0.5</v>
      </c>
      <c r="I17" s="13">
        <v>0</v>
      </c>
      <c r="J17" s="13">
        <v>0</v>
      </c>
      <c r="K17" s="13">
        <v>5.5</v>
      </c>
      <c r="L17" s="13"/>
      <c r="M17" s="13"/>
      <c r="N17" s="13"/>
      <c r="O17" s="13"/>
      <c r="P17" s="13"/>
      <c r="Q17" s="13"/>
      <c r="R17" s="13"/>
      <c r="S17" s="60">
        <f t="shared" ref="S17:S27" si="3">+F17+H17+I17+J17+K17</f>
        <v>86.5</v>
      </c>
      <c r="T17" s="13"/>
      <c r="U17" s="77" t="s">
        <v>246</v>
      </c>
    </row>
    <row r="18" spans="1:21" ht="15.75" x14ac:dyDescent="0.25">
      <c r="A18" s="65">
        <v>12</v>
      </c>
      <c r="B18" s="7" t="s">
        <v>169</v>
      </c>
      <c r="C18" s="7" t="s">
        <v>170</v>
      </c>
      <c r="D18" s="8">
        <v>2113</v>
      </c>
      <c r="E18" s="8" t="s">
        <v>13</v>
      </c>
      <c r="F18" s="8">
        <v>76</v>
      </c>
      <c r="G18" s="8" t="s">
        <v>19</v>
      </c>
      <c r="H18" s="14">
        <v>1.25</v>
      </c>
      <c r="I18" s="13">
        <v>0</v>
      </c>
      <c r="J18" s="13">
        <v>0</v>
      </c>
      <c r="K18" s="13">
        <v>0</v>
      </c>
      <c r="L18" s="13" t="s">
        <v>196</v>
      </c>
      <c r="M18" s="13"/>
      <c r="N18" s="13"/>
      <c r="O18" s="13"/>
      <c r="P18" s="13"/>
      <c r="Q18" s="13" t="s">
        <v>196</v>
      </c>
      <c r="R18" s="13"/>
      <c r="S18" s="60">
        <f t="shared" si="3"/>
        <v>77.25</v>
      </c>
      <c r="T18" s="13"/>
      <c r="U18" s="13"/>
    </row>
    <row r="19" spans="1:21" ht="15.75" x14ac:dyDescent="0.25">
      <c r="A19" s="65">
        <v>13</v>
      </c>
      <c r="B19" s="7" t="s">
        <v>171</v>
      </c>
      <c r="C19" s="7" t="s">
        <v>114</v>
      </c>
      <c r="D19" s="8">
        <v>2196</v>
      </c>
      <c r="E19" s="8" t="s">
        <v>13</v>
      </c>
      <c r="F19" s="8">
        <v>63</v>
      </c>
      <c r="G19" s="8" t="s">
        <v>19</v>
      </c>
      <c r="H19" s="14">
        <v>1</v>
      </c>
      <c r="I19" s="13">
        <v>0</v>
      </c>
      <c r="J19" s="13">
        <v>8</v>
      </c>
      <c r="K19" s="13">
        <v>0</v>
      </c>
      <c r="L19" s="13"/>
      <c r="M19" s="13"/>
      <c r="N19" s="13"/>
      <c r="O19" s="13"/>
      <c r="P19" s="13"/>
      <c r="Q19" s="13" t="s">
        <v>205</v>
      </c>
      <c r="R19" s="13"/>
      <c r="S19" s="60">
        <f t="shared" si="3"/>
        <v>72</v>
      </c>
      <c r="T19" s="13"/>
      <c r="U19" s="13"/>
    </row>
    <row r="20" spans="1:21" ht="15.75" x14ac:dyDescent="0.25">
      <c r="A20" s="65">
        <v>14</v>
      </c>
      <c r="B20" s="7" t="s">
        <v>35</v>
      </c>
      <c r="C20" s="7" t="s">
        <v>36</v>
      </c>
      <c r="D20" s="8">
        <v>2240</v>
      </c>
      <c r="E20" s="8" t="s">
        <v>13</v>
      </c>
      <c r="F20" s="8">
        <v>53.5</v>
      </c>
      <c r="G20" s="8" t="s">
        <v>7</v>
      </c>
      <c r="H20" s="14">
        <v>1</v>
      </c>
      <c r="I20" s="13">
        <v>0</v>
      </c>
      <c r="J20" s="13">
        <v>6</v>
      </c>
      <c r="K20" s="13">
        <v>5.5</v>
      </c>
      <c r="L20" s="13" t="s">
        <v>196</v>
      </c>
      <c r="M20" s="13" t="s">
        <v>196</v>
      </c>
      <c r="N20" s="13"/>
      <c r="O20" s="13"/>
      <c r="P20" s="13"/>
      <c r="Q20" s="13" t="s">
        <v>196</v>
      </c>
      <c r="R20" s="13"/>
      <c r="S20" s="60">
        <f t="shared" si="3"/>
        <v>66</v>
      </c>
      <c r="T20" s="13"/>
      <c r="U20" s="13"/>
    </row>
    <row r="21" spans="1:21" ht="15.75" x14ac:dyDescent="0.25">
      <c r="A21" s="65">
        <v>15</v>
      </c>
      <c r="B21" s="7" t="s">
        <v>132</v>
      </c>
      <c r="C21" s="7" t="s">
        <v>133</v>
      </c>
      <c r="D21" s="8">
        <v>2155</v>
      </c>
      <c r="E21" s="8" t="s">
        <v>13</v>
      </c>
      <c r="F21" s="8">
        <v>55</v>
      </c>
      <c r="G21" s="8" t="s">
        <v>19</v>
      </c>
      <c r="H21" s="14">
        <v>1</v>
      </c>
      <c r="I21" s="13">
        <v>0.5</v>
      </c>
      <c r="J21" s="13">
        <v>8</v>
      </c>
      <c r="K21" s="13">
        <v>0</v>
      </c>
      <c r="L21" s="13" t="s">
        <v>196</v>
      </c>
      <c r="M21" s="13"/>
      <c r="N21" s="13"/>
      <c r="O21" s="13"/>
      <c r="P21" s="13"/>
      <c r="Q21" s="13" t="s">
        <v>196</v>
      </c>
      <c r="R21" s="13"/>
      <c r="S21" s="60">
        <f t="shared" si="3"/>
        <v>64.5</v>
      </c>
      <c r="T21" s="13"/>
      <c r="U21" s="13"/>
    </row>
    <row r="22" spans="1:21" ht="15.75" x14ac:dyDescent="0.25">
      <c r="A22" s="65">
        <v>16</v>
      </c>
      <c r="B22" s="7" t="s">
        <v>102</v>
      </c>
      <c r="C22" s="7" t="s">
        <v>103</v>
      </c>
      <c r="D22" s="8">
        <v>2192</v>
      </c>
      <c r="E22" s="8" t="s">
        <v>13</v>
      </c>
      <c r="F22" s="8">
        <v>39.5</v>
      </c>
      <c r="G22" s="8" t="s">
        <v>19</v>
      </c>
      <c r="H22" s="14">
        <v>1</v>
      </c>
      <c r="I22" s="13">
        <v>0</v>
      </c>
      <c r="J22" s="13">
        <v>8</v>
      </c>
      <c r="K22" s="13">
        <v>0</v>
      </c>
      <c r="L22" s="13"/>
      <c r="M22" s="13"/>
      <c r="N22" s="13"/>
      <c r="O22" s="13" t="s">
        <v>196</v>
      </c>
      <c r="P22" s="13"/>
      <c r="Q22" s="13"/>
      <c r="R22" s="13"/>
      <c r="S22" s="60">
        <f t="shared" si="3"/>
        <v>48.5</v>
      </c>
      <c r="T22" s="13"/>
      <c r="U22" s="13"/>
    </row>
    <row r="23" spans="1:21" ht="15.75" x14ac:dyDescent="0.25">
      <c r="A23" s="65">
        <v>17</v>
      </c>
      <c r="B23" s="7" t="s">
        <v>25</v>
      </c>
      <c r="C23" s="7" t="s">
        <v>26</v>
      </c>
      <c r="D23" s="8">
        <v>1990</v>
      </c>
      <c r="E23" s="8" t="s">
        <v>13</v>
      </c>
      <c r="F23" s="8">
        <v>42.5</v>
      </c>
      <c r="G23" s="8" t="s">
        <v>7</v>
      </c>
      <c r="H23" s="18">
        <v>0</v>
      </c>
      <c r="I23" s="8">
        <v>0</v>
      </c>
      <c r="J23" s="8">
        <v>0</v>
      </c>
      <c r="K23" s="8">
        <v>2.25</v>
      </c>
      <c r="L23" s="8" t="s">
        <v>196</v>
      </c>
      <c r="M23" s="13" t="s">
        <v>196</v>
      </c>
      <c r="N23" s="13"/>
      <c r="O23" s="13" t="s">
        <v>196</v>
      </c>
      <c r="P23" s="13" t="s">
        <v>196</v>
      </c>
      <c r="Q23" s="13"/>
      <c r="R23" s="13"/>
      <c r="S23" s="60">
        <f t="shared" si="3"/>
        <v>44.75</v>
      </c>
      <c r="T23" s="13"/>
      <c r="U23" s="13"/>
    </row>
    <row r="24" spans="1:21" ht="15.75" x14ac:dyDescent="0.25">
      <c r="A24" s="65">
        <v>18</v>
      </c>
      <c r="B24" s="7" t="s">
        <v>46</v>
      </c>
      <c r="C24" s="7" t="s">
        <v>47</v>
      </c>
      <c r="D24" s="8">
        <v>2263</v>
      </c>
      <c r="E24" s="8" t="s">
        <v>13</v>
      </c>
      <c r="F24" s="8">
        <v>41</v>
      </c>
      <c r="G24" s="8" t="s">
        <v>19</v>
      </c>
      <c r="H24" s="14">
        <v>0</v>
      </c>
      <c r="I24" s="13">
        <v>0</v>
      </c>
      <c r="J24" s="13">
        <v>0</v>
      </c>
      <c r="K24" s="13">
        <v>0</v>
      </c>
      <c r="L24" s="13"/>
      <c r="M24" s="13"/>
      <c r="N24" s="13"/>
      <c r="O24" s="13"/>
      <c r="P24" s="13"/>
      <c r="Q24" s="13"/>
      <c r="R24" s="13"/>
      <c r="S24" s="60">
        <f t="shared" si="3"/>
        <v>41</v>
      </c>
      <c r="T24" s="13"/>
      <c r="U24" s="13"/>
    </row>
    <row r="25" spans="1:21" ht="15.75" x14ac:dyDescent="0.25">
      <c r="A25" s="65">
        <v>19</v>
      </c>
      <c r="B25" s="7" t="s">
        <v>121</v>
      </c>
      <c r="C25" s="7" t="s">
        <v>122</v>
      </c>
      <c r="D25" s="8">
        <v>2287</v>
      </c>
      <c r="E25" s="8" t="s">
        <v>13</v>
      </c>
      <c r="F25" s="8">
        <v>33</v>
      </c>
      <c r="G25" s="8" t="s">
        <v>19</v>
      </c>
      <c r="H25" s="13">
        <v>1.25</v>
      </c>
      <c r="I25" s="13">
        <v>0.5</v>
      </c>
      <c r="J25" s="13">
        <v>0</v>
      </c>
      <c r="K25" s="13">
        <v>0</v>
      </c>
      <c r="L25" s="13"/>
      <c r="M25" s="13"/>
      <c r="N25" s="13"/>
      <c r="O25" s="13"/>
      <c r="P25" s="13"/>
      <c r="Q25" s="13"/>
      <c r="R25" s="13"/>
      <c r="S25" s="60">
        <f t="shared" si="3"/>
        <v>34.75</v>
      </c>
      <c r="T25" s="13"/>
      <c r="U25" s="13"/>
    </row>
    <row r="26" spans="1:21" ht="15.75" x14ac:dyDescent="0.25">
      <c r="A26" s="65">
        <v>20</v>
      </c>
      <c r="B26" s="7" t="s">
        <v>150</v>
      </c>
      <c r="C26" s="7" t="s">
        <v>114</v>
      </c>
      <c r="D26" s="8">
        <v>2112</v>
      </c>
      <c r="E26" s="8" t="s">
        <v>13</v>
      </c>
      <c r="F26" s="8">
        <v>30</v>
      </c>
      <c r="G26" s="8" t="s">
        <v>19</v>
      </c>
      <c r="H26" s="13">
        <v>1</v>
      </c>
      <c r="I26" s="13">
        <v>0.25</v>
      </c>
      <c r="J26" s="13">
        <v>0</v>
      </c>
      <c r="K26" s="13">
        <v>0</v>
      </c>
      <c r="L26" s="13" t="s">
        <v>196</v>
      </c>
      <c r="M26" s="13" t="s">
        <v>196</v>
      </c>
      <c r="N26" s="13" t="s">
        <v>196</v>
      </c>
      <c r="O26" s="13"/>
      <c r="P26" s="13"/>
      <c r="Q26" s="13"/>
      <c r="R26" s="13"/>
      <c r="S26" s="60">
        <f t="shared" si="3"/>
        <v>31.25</v>
      </c>
      <c r="T26" s="13"/>
      <c r="U26" s="13"/>
    </row>
    <row r="27" spans="1:21" ht="15.75" x14ac:dyDescent="0.25">
      <c r="A27" s="65">
        <v>21</v>
      </c>
      <c r="B27" s="7" t="s">
        <v>157</v>
      </c>
      <c r="C27" s="7" t="s">
        <v>158</v>
      </c>
      <c r="D27" s="8">
        <v>2237</v>
      </c>
      <c r="E27" s="8" t="s">
        <v>13</v>
      </c>
      <c r="F27" s="8">
        <v>20.5</v>
      </c>
      <c r="G27" s="8" t="s">
        <v>19</v>
      </c>
      <c r="H27" s="13">
        <v>0</v>
      </c>
      <c r="I27" s="13">
        <v>0</v>
      </c>
      <c r="J27" s="13">
        <v>0</v>
      </c>
      <c r="K27" s="13">
        <v>0</v>
      </c>
      <c r="L27" s="13"/>
      <c r="M27" s="13"/>
      <c r="N27" s="13"/>
      <c r="O27" s="13"/>
      <c r="P27" s="13"/>
      <c r="Q27" s="13"/>
      <c r="R27" s="13"/>
      <c r="S27" s="60">
        <f t="shared" si="3"/>
        <v>20.5</v>
      </c>
      <c r="T27" s="13"/>
      <c r="U27" s="13"/>
    </row>
  </sheetData>
  <sheetProtection password="9FFE" sheet="1" formatCells="0" formatColumns="0" formatRows="0" insertColumns="0" insertRows="0" insertHyperlinks="0" deleteColumns="0" deleteRows="0" sort="0" autoFilter="0" pivotTables="0"/>
  <sortState ref="B17:T27">
    <sortCondition descending="1" ref="S17:S27"/>
  </sortState>
  <mergeCells count="1">
    <mergeCell ref="C2:AG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opLeftCell="K1" workbookViewId="0">
      <selection activeCell="T18" sqref="T18"/>
    </sheetView>
  </sheetViews>
  <sheetFormatPr defaultRowHeight="15" x14ac:dyDescent="0.25"/>
  <cols>
    <col min="2" max="2" width="17.85546875" customWidth="1"/>
    <col min="3" max="3" width="12.42578125" customWidth="1"/>
    <col min="6" max="6" width="16.140625" customWidth="1"/>
    <col min="7" max="7" width="14.85546875" customWidth="1"/>
    <col min="8" max="8" width="22.28515625" customWidth="1"/>
    <col min="9" max="9" width="19" customWidth="1"/>
    <col min="10" max="10" width="18.28515625" customWidth="1"/>
    <col min="11" max="11" width="18.140625" customWidth="1"/>
    <col min="13" max="13" width="12.5703125" customWidth="1"/>
    <col min="14" max="14" width="14.5703125" customWidth="1"/>
    <col min="15" max="15" width="13.28515625" customWidth="1"/>
    <col min="16" max="16" width="13.140625" customWidth="1"/>
    <col min="17" max="17" width="12" customWidth="1"/>
    <col min="18" max="18" width="20.28515625" customWidth="1"/>
    <col min="19" max="19" width="18.42578125" customWidth="1"/>
    <col min="20" max="20" width="25.5703125" customWidth="1"/>
  </cols>
  <sheetData>
    <row r="1" spans="1:32" s="4" customFormat="1" ht="31.5" x14ac:dyDescent="0.45">
      <c r="B1" s="20"/>
      <c r="C1" s="92" t="s">
        <v>238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ht="32.25" x14ac:dyDescent="0.3">
      <c r="A2" s="68" t="s">
        <v>249</v>
      </c>
      <c r="B2" s="38" t="s">
        <v>2</v>
      </c>
      <c r="C2" s="39" t="s">
        <v>3</v>
      </c>
      <c r="D2" s="39" t="s">
        <v>4</v>
      </c>
      <c r="E2" s="40" t="s">
        <v>10</v>
      </c>
      <c r="F2" s="41" t="s">
        <v>229</v>
      </c>
      <c r="G2" s="42" t="s">
        <v>226</v>
      </c>
      <c r="H2" s="43" t="s">
        <v>230</v>
      </c>
      <c r="I2" s="37" t="s">
        <v>186</v>
      </c>
      <c r="J2" s="45" t="s">
        <v>227</v>
      </c>
      <c r="K2" s="46" t="s">
        <v>187</v>
      </c>
      <c r="L2" s="44" t="s">
        <v>189</v>
      </c>
      <c r="M2" s="25"/>
      <c r="N2" s="25"/>
      <c r="O2" s="26"/>
      <c r="P2" s="27"/>
      <c r="Q2" s="28"/>
      <c r="R2" s="31"/>
      <c r="S2" s="33" t="s">
        <v>193</v>
      </c>
      <c r="T2" s="15" t="s">
        <v>194</v>
      </c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45.75" x14ac:dyDescent="0.3">
      <c r="A3" s="75"/>
      <c r="B3" s="34"/>
      <c r="C3" s="34"/>
      <c r="D3" s="8"/>
      <c r="E3" s="8"/>
      <c r="F3" s="8"/>
      <c r="G3" s="8"/>
      <c r="H3" s="6"/>
      <c r="I3" s="6"/>
      <c r="J3" s="6" t="s">
        <v>231</v>
      </c>
      <c r="K3" s="47"/>
      <c r="L3" s="19" t="s">
        <v>188</v>
      </c>
      <c r="M3" s="29" t="s">
        <v>228</v>
      </c>
      <c r="N3" s="19" t="s">
        <v>190</v>
      </c>
      <c r="O3" s="29" t="s">
        <v>204</v>
      </c>
      <c r="P3" s="30" t="s">
        <v>203</v>
      </c>
      <c r="Q3" s="19" t="s">
        <v>191</v>
      </c>
      <c r="R3" s="32" t="s">
        <v>192</v>
      </c>
      <c r="S3" s="8"/>
      <c r="T3" s="13"/>
    </row>
    <row r="4" spans="1:32" ht="15.75" x14ac:dyDescent="0.25">
      <c r="A4" s="68">
        <v>1</v>
      </c>
      <c r="B4" s="13" t="s">
        <v>61</v>
      </c>
      <c r="C4" s="13" t="s">
        <v>62</v>
      </c>
      <c r="D4" s="13">
        <v>2161</v>
      </c>
      <c r="E4" s="13" t="s">
        <v>63</v>
      </c>
      <c r="F4" s="13"/>
      <c r="G4" s="13" t="s">
        <v>7</v>
      </c>
      <c r="H4" s="10"/>
      <c r="I4" s="10"/>
      <c r="J4" s="10"/>
      <c r="K4" s="10"/>
      <c r="L4" s="8"/>
      <c r="M4" s="13"/>
      <c r="N4" s="13"/>
      <c r="O4" s="13"/>
      <c r="P4" s="13"/>
      <c r="Q4" s="13"/>
      <c r="R4" s="13"/>
      <c r="S4" s="59"/>
      <c r="T4" s="13"/>
    </row>
    <row r="5" spans="1:32" ht="15.75" x14ac:dyDescent="0.25">
      <c r="A5" s="68"/>
      <c r="B5" s="13"/>
      <c r="C5" s="13"/>
      <c r="D5" s="13"/>
      <c r="E5" s="13"/>
      <c r="F5" s="13"/>
      <c r="G5" s="13"/>
      <c r="H5" s="10"/>
      <c r="I5" s="10"/>
      <c r="J5" s="10"/>
      <c r="K5" s="10"/>
      <c r="L5" s="8"/>
      <c r="M5" s="13"/>
      <c r="N5" s="13"/>
      <c r="O5" s="13"/>
      <c r="P5" s="13"/>
      <c r="Q5" s="13"/>
      <c r="R5" s="13"/>
      <c r="S5" s="59"/>
      <c r="T5" s="13"/>
    </row>
    <row r="6" spans="1:32" ht="15.75" x14ac:dyDescent="0.25">
      <c r="A6" s="68">
        <v>2</v>
      </c>
      <c r="B6" s="8" t="s">
        <v>220</v>
      </c>
      <c r="C6" s="8" t="s">
        <v>221</v>
      </c>
      <c r="D6" s="13">
        <v>2258</v>
      </c>
      <c r="E6" s="13" t="s">
        <v>13</v>
      </c>
      <c r="F6" s="13">
        <v>39</v>
      </c>
      <c r="G6" s="13" t="s">
        <v>19</v>
      </c>
      <c r="H6" s="10">
        <v>0</v>
      </c>
      <c r="I6" s="10">
        <v>0</v>
      </c>
      <c r="J6" s="10">
        <v>0</v>
      </c>
      <c r="K6" s="10">
        <v>0</v>
      </c>
      <c r="L6" s="8"/>
      <c r="M6" s="13"/>
      <c r="N6" s="13"/>
      <c r="O6" s="13"/>
      <c r="P6" s="13"/>
      <c r="Q6" s="13"/>
      <c r="R6" s="13"/>
      <c r="S6" s="60">
        <v>39</v>
      </c>
      <c r="T6" s="13"/>
    </row>
  </sheetData>
  <sheetProtection password="9FFE" sheet="1" formatCells="0" formatColumns="0" formatRows="0" insertColumns="0" insertRows="0" insertHyperlinks="0" deleteColumns="0" deleteRows="0" sort="0" autoFilter="0" pivotTables="0"/>
  <mergeCells count="1">
    <mergeCell ref="C1:A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A033</vt:lpstr>
      <vt:lpstr>A545</vt:lpstr>
      <vt:lpstr>A345</vt:lpstr>
      <vt:lpstr>A028</vt:lpstr>
      <vt:lpstr>A043</vt:lpstr>
      <vt:lpstr>SOSTEGNO</vt:lpstr>
      <vt:lpstr>A030</vt:lpstr>
      <vt:lpstr>A059</vt:lpstr>
      <vt:lpstr>AG77</vt:lpstr>
      <vt:lpstr>AC77</vt:lpstr>
      <vt:lpstr>A032</vt:lpstr>
      <vt:lpstr>AJ77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llavernicocca</dc:creator>
  <cp:lastModifiedBy>llavernicocca</cp:lastModifiedBy>
  <cp:lastPrinted>2015-06-23T11:19:34Z</cp:lastPrinted>
  <dcterms:created xsi:type="dcterms:W3CDTF">2015-06-04T07:47:26Z</dcterms:created>
  <dcterms:modified xsi:type="dcterms:W3CDTF">2015-06-23T13:03:50Z</dcterms:modified>
</cp:coreProperties>
</file>